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janova\Documents\web stazene\"/>
    </mc:Choice>
  </mc:AlternateContent>
  <xr:revisionPtr revIDLastSave="0" documentId="8_{0FF428BA-BB33-468D-9874-909AB8D7E34B}" xr6:coauthVersionLast="36" xr6:coauthVersionMax="36" xr10:uidLastSave="{00000000-0000-0000-0000-000000000000}"/>
  <bookViews>
    <workbookView xWindow="0" yWindow="0" windowWidth="19200" windowHeight="6930" xr2:uid="{845768AA-3787-449C-8806-796E29AFE317}"/>
  </bookViews>
  <sheets>
    <sheet name="Formulář" sheetId="1" r:id="rId1"/>
    <sheet name="Pokyny pro vyplnění" sheetId="2" r:id="rId2"/>
    <sheet name="Metodika Osobních nákladů"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L163" i="1" l="1"/>
  <c r="K163" i="1"/>
  <c r="L160" i="1"/>
  <c r="K160" i="1"/>
  <c r="L157" i="1"/>
  <c r="K157" i="1"/>
  <c r="L154" i="1"/>
  <c r="K154" i="1"/>
  <c r="L151" i="1"/>
  <c r="K151" i="1"/>
  <c r="L148" i="1"/>
  <c r="K148" i="1"/>
  <c r="L145" i="1"/>
  <c r="K145" i="1"/>
  <c r="L142" i="1"/>
  <c r="K142" i="1"/>
  <c r="L139" i="1"/>
  <c r="K139" i="1"/>
  <c r="L136" i="1"/>
  <c r="K136" i="1"/>
  <c r="L133" i="1"/>
  <c r="K133" i="1"/>
  <c r="L130" i="1"/>
  <c r="K130" i="1"/>
  <c r="L127" i="1"/>
  <c r="K127" i="1"/>
  <c r="L124" i="1"/>
  <c r="K124" i="1"/>
  <c r="L121" i="1"/>
  <c r="K121" i="1"/>
  <c r="L118" i="1"/>
  <c r="K118" i="1"/>
  <c r="L115" i="1"/>
  <c r="K115" i="1"/>
  <c r="L112" i="1"/>
  <c r="K112" i="1"/>
  <c r="L109" i="1"/>
  <c r="K109" i="1"/>
  <c r="L106" i="1"/>
  <c r="K106" i="1"/>
  <c r="L103" i="1"/>
  <c r="K103" i="1"/>
  <c r="L100" i="1"/>
  <c r="K100" i="1"/>
  <c r="L97" i="1"/>
  <c r="K97" i="1"/>
  <c r="L94" i="1"/>
  <c r="K94" i="1"/>
  <c r="L91" i="1"/>
  <c r="K91" i="1"/>
  <c r="L88" i="1"/>
  <c r="K88" i="1"/>
  <c r="L85" i="1"/>
  <c r="K85" i="1"/>
  <c r="L82" i="1"/>
  <c r="K82" i="1"/>
  <c r="L79" i="1"/>
  <c r="K79" i="1"/>
  <c r="L76" i="1"/>
  <c r="K76" i="1"/>
  <c r="L73" i="1"/>
  <c r="K73" i="1"/>
  <c r="L70" i="1"/>
  <c r="K70" i="1"/>
  <c r="L67" i="1"/>
  <c r="K67" i="1"/>
  <c r="L64" i="1"/>
  <c r="K64" i="1"/>
  <c r="L61" i="1"/>
  <c r="K61" i="1"/>
  <c r="L58" i="1"/>
  <c r="K58" i="1"/>
  <c r="L55" i="1"/>
  <c r="K55" i="1"/>
  <c r="L52" i="1"/>
  <c r="K52" i="1"/>
  <c r="L49" i="1"/>
  <c r="K49" i="1"/>
  <c r="L46" i="1"/>
  <c r="K46" i="1"/>
  <c r="L43" i="1"/>
  <c r="K43" i="1"/>
  <c r="L40" i="1"/>
  <c r="K40" i="1"/>
  <c r="L37" i="1"/>
  <c r="K37" i="1"/>
  <c r="L34" i="1"/>
  <c r="K34" i="1"/>
  <c r="L31" i="1"/>
  <c r="K31" i="1"/>
  <c r="L28" i="1"/>
  <c r="K28" i="1"/>
  <c r="L25" i="1"/>
  <c r="K25" i="1"/>
  <c r="L22" i="1"/>
  <c r="K22" i="1"/>
  <c r="L16" i="1"/>
  <c r="K16" i="1"/>
  <c r="L19" i="1"/>
  <c r="O19" i="1" s="1"/>
  <c r="K19" i="1"/>
  <c r="O163" i="1"/>
  <c r="V161" i="1" s="1"/>
  <c r="N163" i="1"/>
  <c r="U161" i="1" s="1"/>
  <c r="O160" i="1"/>
  <c r="N160" i="1"/>
  <c r="O157" i="1"/>
  <c r="N157" i="1"/>
  <c r="O154" i="1"/>
  <c r="N154" i="1"/>
  <c r="O151" i="1"/>
  <c r="N151" i="1"/>
  <c r="O148" i="1"/>
  <c r="N148" i="1"/>
  <c r="O145" i="1"/>
  <c r="N145" i="1"/>
  <c r="O142" i="1"/>
  <c r="N142" i="1"/>
  <c r="O139" i="1"/>
  <c r="N139" i="1"/>
  <c r="O136" i="1"/>
  <c r="N136" i="1"/>
  <c r="O133" i="1"/>
  <c r="N133" i="1"/>
  <c r="O130" i="1"/>
  <c r="N130" i="1"/>
  <c r="O127" i="1"/>
  <c r="N127" i="1"/>
  <c r="O124" i="1"/>
  <c r="N124" i="1"/>
  <c r="O121" i="1"/>
  <c r="N121" i="1"/>
  <c r="O118" i="1"/>
  <c r="N118" i="1"/>
  <c r="O115" i="1"/>
  <c r="N115" i="1"/>
  <c r="O112" i="1"/>
  <c r="N112" i="1"/>
  <c r="O109" i="1"/>
  <c r="N109" i="1"/>
  <c r="O106" i="1"/>
  <c r="N106" i="1"/>
  <c r="O103" i="1"/>
  <c r="N103" i="1"/>
  <c r="O100" i="1"/>
  <c r="N100" i="1"/>
  <c r="O97" i="1"/>
  <c r="N97" i="1"/>
  <c r="O94" i="1"/>
  <c r="N94" i="1"/>
  <c r="O91" i="1"/>
  <c r="N91" i="1"/>
  <c r="O88" i="1"/>
  <c r="N88" i="1"/>
  <c r="O85" i="1"/>
  <c r="N85" i="1"/>
  <c r="O82" i="1"/>
  <c r="N82" i="1"/>
  <c r="O79" i="1"/>
  <c r="N79" i="1"/>
  <c r="O76" i="1"/>
  <c r="N76" i="1"/>
  <c r="O73" i="1"/>
  <c r="N73" i="1"/>
  <c r="O70" i="1"/>
  <c r="N70" i="1"/>
  <c r="O67" i="1"/>
  <c r="N67" i="1"/>
  <c r="O64" i="1"/>
  <c r="N64" i="1"/>
  <c r="O61" i="1"/>
  <c r="N61" i="1"/>
  <c r="O58" i="1"/>
  <c r="N58" i="1"/>
  <c r="O55" i="1"/>
  <c r="N55" i="1"/>
  <c r="O52" i="1"/>
  <c r="N52" i="1"/>
  <c r="O49" i="1"/>
  <c r="N49" i="1"/>
  <c r="O46" i="1"/>
  <c r="N46" i="1"/>
  <c r="O43" i="1"/>
  <c r="N43" i="1"/>
  <c r="O40" i="1"/>
  <c r="N40" i="1"/>
  <c r="O37" i="1"/>
  <c r="N37" i="1"/>
  <c r="O34" i="1"/>
  <c r="N34" i="1"/>
  <c r="O31" i="1"/>
  <c r="N31" i="1"/>
  <c r="O28" i="1"/>
  <c r="N28" i="1"/>
  <c r="O25" i="1"/>
  <c r="N25" i="1"/>
  <c r="O22" i="1"/>
  <c r="N22" i="1"/>
  <c r="U20" i="1"/>
  <c r="V20" i="1"/>
  <c r="U23" i="1"/>
  <c r="V23" i="1"/>
  <c r="U26" i="1"/>
  <c r="V26" i="1"/>
  <c r="U29" i="1"/>
  <c r="V29" i="1"/>
  <c r="U32" i="1"/>
  <c r="V32" i="1"/>
  <c r="U35" i="1"/>
  <c r="V35" i="1"/>
  <c r="U38" i="1"/>
  <c r="V38" i="1"/>
  <c r="U41" i="1"/>
  <c r="V41" i="1"/>
  <c r="U44" i="1"/>
  <c r="V44" i="1"/>
  <c r="U47" i="1"/>
  <c r="V47" i="1"/>
  <c r="U50" i="1"/>
  <c r="V50" i="1"/>
  <c r="U53" i="1"/>
  <c r="V53" i="1"/>
  <c r="U56" i="1"/>
  <c r="V56" i="1"/>
  <c r="U59" i="1"/>
  <c r="V59" i="1"/>
  <c r="U62" i="1"/>
  <c r="V62" i="1"/>
  <c r="U65" i="1"/>
  <c r="V65" i="1"/>
  <c r="U68" i="1"/>
  <c r="V68" i="1"/>
  <c r="U71" i="1"/>
  <c r="V71" i="1"/>
  <c r="U74" i="1"/>
  <c r="V74" i="1"/>
  <c r="U77" i="1"/>
  <c r="V77" i="1"/>
  <c r="U80" i="1"/>
  <c r="V80" i="1"/>
  <c r="U83" i="1"/>
  <c r="V83" i="1"/>
  <c r="U86" i="1"/>
  <c r="V86" i="1"/>
  <c r="U89" i="1"/>
  <c r="V89" i="1"/>
  <c r="U92" i="1"/>
  <c r="V92" i="1"/>
  <c r="U95" i="1"/>
  <c r="V95" i="1"/>
  <c r="U98" i="1"/>
  <c r="V98" i="1"/>
  <c r="U101" i="1"/>
  <c r="V101" i="1"/>
  <c r="U104" i="1"/>
  <c r="V104" i="1"/>
  <c r="U107" i="1"/>
  <c r="V107" i="1"/>
  <c r="U110" i="1"/>
  <c r="V110" i="1"/>
  <c r="U113" i="1"/>
  <c r="V113" i="1"/>
  <c r="U116" i="1"/>
  <c r="V116" i="1"/>
  <c r="U119" i="1"/>
  <c r="V119" i="1"/>
  <c r="U122" i="1"/>
  <c r="V122" i="1"/>
  <c r="U125" i="1"/>
  <c r="V125" i="1"/>
  <c r="U128" i="1"/>
  <c r="V128" i="1"/>
  <c r="U131" i="1"/>
  <c r="V131" i="1"/>
  <c r="U134" i="1"/>
  <c r="V134" i="1"/>
  <c r="U137" i="1"/>
  <c r="V137" i="1"/>
  <c r="U140" i="1"/>
  <c r="V140" i="1"/>
  <c r="U143" i="1"/>
  <c r="V143" i="1"/>
  <c r="U146" i="1"/>
  <c r="V146" i="1"/>
  <c r="U149" i="1"/>
  <c r="V149" i="1"/>
  <c r="U152" i="1"/>
  <c r="V152" i="1"/>
  <c r="U155" i="1"/>
  <c r="V155" i="1"/>
  <c r="U158" i="1"/>
  <c r="V158" i="1"/>
  <c r="V17" i="1" l="1"/>
  <c r="N19" i="1"/>
  <c r="U17" i="1" s="1"/>
  <c r="N16" i="1"/>
  <c r="U14" i="1" s="1"/>
  <c r="O16" i="1"/>
  <c r="I10" i="1" s="1"/>
  <c r="V14" i="1" l="1"/>
  <c r="R10" i="1" s="1"/>
  <c r="H10" i="1"/>
  <c r="O10" i="1"/>
</calcChain>
</file>

<file path=xl/sharedStrings.xml><?xml version="1.0" encoding="utf-8"?>
<sst xmlns="http://schemas.openxmlformats.org/spreadsheetml/2006/main" count="191" uniqueCount="164">
  <si>
    <t>Formulář pro vykazování osobních nákladů v OP TAK - Aplikace a Spolupráce Klastry (Kolektivní výzkum)</t>
  </si>
  <si>
    <t>Registrační číslo projektu</t>
  </si>
  <si>
    <t>HPP</t>
  </si>
  <si>
    <t>Příjemce podpory</t>
  </si>
  <si>
    <t>DPP&gt;10</t>
  </si>
  <si>
    <t>Identifikační číslo</t>
  </si>
  <si>
    <t>DPČ&gt;3,5</t>
  </si>
  <si>
    <t>Pořadí finančního plánu</t>
  </si>
  <si>
    <t>DPP</t>
  </si>
  <si>
    <t>Vykazované období (od - do)</t>
  </si>
  <si>
    <t>DPČ</t>
  </si>
  <si>
    <t>Datum zdanitelného plnění</t>
  </si>
  <si>
    <t>Celkové vykazované osobní náklady</t>
  </si>
  <si>
    <t>Průmyslový výzkum</t>
  </si>
  <si>
    <t>Experimentální vývoj</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</si>
  <si>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</si>
  <si>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</si>
  <si>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</si>
  <si>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</si>
  <si>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</si>
  <si>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r>
      <t xml:space="preserve">Počet hodin odpracovaných na projektu za nárokované období dle výkazů práce - </t>
    </r>
    <r>
      <rPr>
        <b/>
        <sz val="10"/>
        <color theme="1"/>
        <rFont val="Calibri"/>
        <family val="2"/>
        <charset val="238"/>
        <scheme val="minor"/>
      </rPr>
      <t>Průmyslový výzkum</t>
    </r>
  </si>
  <si>
    <r>
      <t xml:space="preserve">Počet hodin odpracovaných na projektu za nárokované období dle výkazů práce - </t>
    </r>
    <r>
      <rPr>
        <b/>
        <sz val="10"/>
        <color theme="1"/>
        <rFont val="Calibri"/>
        <family val="2"/>
        <charset val="238"/>
        <scheme val="minor"/>
      </rPr>
      <t>Experimentální vývoj</t>
    </r>
  </si>
  <si>
    <t>Vyměřovací základ pro sociální pojištění za nárokované období dle mzdového listu</t>
  </si>
  <si>
    <t>Poznámka</t>
  </si>
  <si>
    <t>Max. možná výše způsobilých výdajů za zaměstnance v souladu s podnikatelským záměrem / žádostí o změnu (hospodárné využití mezd) - Průmyslový výzkum</t>
  </si>
  <si>
    <t>Max. možná výše způsobilých výdajů za zaměstnance v souladu s podnikatelským záměrem / žádostí o změnu (hospodárné využití mezd) - Experimentální vývoj</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</si>
  <si>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</si>
  <si>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</si>
  <si>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</si>
  <si>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</si>
  <si>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</si>
  <si>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</si>
  <si>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r>
      <t xml:space="preserve">Úvazek na projektu - </t>
    </r>
    <r>
      <rPr>
        <b/>
        <sz val="10"/>
        <color theme="1"/>
        <rFont val="Calibri"/>
        <family val="2"/>
        <charset val="238"/>
        <scheme val="minor"/>
      </rPr>
      <t>Průmyslový výzkum</t>
    </r>
  </si>
  <si>
    <r>
      <t xml:space="preserve">Úvazek na projektu - </t>
    </r>
    <r>
      <rPr>
        <b/>
        <sz val="10"/>
        <color theme="1"/>
        <rFont val="Calibri"/>
        <family val="2"/>
        <charset val="238"/>
        <scheme val="minor"/>
      </rPr>
      <t>Experimentální vývoj</t>
    </r>
  </si>
  <si>
    <t>Výše  vykazovaných osobních nákladů za zaměstnance - Průmyslové výzkum</t>
  </si>
  <si>
    <t>Výše  vykazovaných osobních nákladů za za zěmstnance - Experimentální vývoj</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</si>
  <si>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</si>
  <si>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</si>
  <si>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</si>
  <si>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</si>
  <si>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</si>
  <si>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</si>
  <si>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</si>
  <si>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</si>
  <si>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</si>
  <si>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</si>
  <si>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</si>
  <si>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</si>
  <si>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</si>
  <si>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</si>
  <si>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</si>
  <si>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</si>
  <si>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</si>
  <si>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</si>
  <si>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</si>
  <si>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</si>
  <si>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</si>
  <si>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</si>
  <si>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</si>
  <si>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</si>
  <si>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</si>
  <si>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</si>
  <si>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</si>
  <si>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</si>
  <si>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</si>
  <si>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</si>
  <si>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</si>
  <si>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</si>
  <si>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</si>
  <si>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</si>
  <si>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</si>
  <si>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</si>
  <si>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</si>
  <si>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</si>
  <si>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</si>
  <si>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</si>
  <si>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</si>
  <si>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</si>
  <si>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</si>
  <si>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</si>
  <si>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</si>
  <si>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</si>
  <si>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</si>
  <si>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</si>
  <si>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</si>
  <si>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</si>
  <si>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Pokyny pro vyplnění Formuláře pro vykazování osobních nákladů v OP TAK - Aplikace a Spolupráce Klastry (Kolektivní výzkum)</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</si>
  <si>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 definovanému vzorku zaměstnanců v listě "Metodika Osobních nákladů" pro OP TAK,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</si>
  <si>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</si>
  <si>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</si>
  <si>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</si>
  <si>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</si>
  <si>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</si>
  <si>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</si>
  <si>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</si>
  <si>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</si>
  <si>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</si>
  <si>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</si>
  <si>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Povinnou přílohou podnikatelského záměru u projektů, ve kterých do způsobilých výdajů vstupují osobní náklady, je "Příloha podnikatelského záměru / žádosti o změnu definující zaměstnance, jejichž mzda vstupuje do způsobilých výdajů projektu". Z této přílohy se vybere uvedená "Pracovní pozice zaměstnance" a k ní odpovídající "Požadovaná hrubá mzda (Kč/měsíc) k úvazku 1,0" a uvede se do Formuláře pro vykazování Osobních nákladů v OP TAK.</t>
  </si>
  <si>
    <t>Úvazek u zaměstnavatele dle pracovní smlouvy / DPP / DPČ</t>
  </si>
  <si>
    <t>Pracovní úvazek u zaměstnavatele uvedený v pracovní smlouvě / DPP / DPČ. U DPP / DPČ se vyplní hodnota, která je dána Počtem hodin odpracovaných u zaměstnavatele včetně případných přesčasů za nárokované období dle mzdových listů k počtu hodin běžného úvazku za stejné období. V případě projektového vedení mezd pak úvazek zaměstnance vztahující se pouze k projektu.</t>
  </si>
  <si>
    <t>Za jaké období je mzda konkrétního zaměstnance vykazována do způsobilých výdajů. Vyplňuje se od - do (např. 01 - 12.xxxx), jde-li o kontinuální nárokované období, v opačném případě se uvedou konkrétní měsíce (např. 01-03;07;9-12.xxxx).</t>
  </si>
  <si>
    <t>Povinnou přílohou podnikatelského záměru u projektů, ve kterých do způsobilých výdajů vstupují osobní náklady, je "Příloha podnikatelského záměru / žádosti o změnu definující zaměstnance, jejichž mzda vstupuje do způsobilých výdajů projektu". Z této přílohy se vybere uvedená "Pracovní pozice zaměstnance" a uvede se do Formuláře pro vykazování mezd v OP TAK.</t>
  </si>
  <si>
    <t>Druh smlouvy se vybere z předdefinovaného seznamu dle toho, zda se jedná o zaměstnance na hlavní pracovní poměr (HPP), dohodu o provedení práce (DPP) nebo o dohodu o pracovní činnosti (DPČ). Pokud zaměstnanec bude pracovat na DPP u zaměstnavatele za více než 10 000 Kč za kalendářní měsíc na jednu nebo více dohod na projektu nebo bude pracovat na DPČ u zaměstnavatele za více než 3 500 Kč za kalendářní měsíc na jednu nebo více dohod na projektu, vyberte DPP&gt;10, resp. DPČ&gt;3,5. V případě, že zaměstnanec na projektu kombinuje více druhů smluv, musí být zaměstnanec, resp. vyplňované hodnoty vyplněny zvlášť ke každému druhu smlouvy, to platí i v případech, kdy zaměstnanec pracuje na DPP / DPČ a v některých měsících pracuje do 3 500 Kč / 10 000 Kč včetně  a v některých nad 3 500 Kč / 10 000 Kč.</t>
  </si>
  <si>
    <t>Počet hodin odpracovaných na projektu za nárokované období dle výkazů práce - Průmyslový výzkum/Experimentální vývoj</t>
  </si>
  <si>
    <t>Skutečný počet hodin, který daný pracovník odpracoval na projektu za nárokované období dle výkazů práce na projektu zvlášť za průmyslový výzkum, zvlášť za experimentální vývoj.</t>
  </si>
  <si>
    <t>Skutečný počet hodin, který daný pracovník odpracoval u zaměstnavatele za nárokované období dle mzdového listu za celé měsíce vztahující se k Počtu nárokovaných měsíců.</t>
  </si>
  <si>
    <t>Vyměřovácí základ pro sociální pojištění, ze kterého je zaměstnanci vypočítán odvod na sociální pojištění za nárokované období dle mzdového listu za celé měsíce vztahující se k Počtu nárokovaných měsíců. Pokud je za Druh smlouvy vybráno DPP&gt;10, resp. DPČ&gt;3,5, u kterých není počítán odvod za sociální pojištění, pak vyplňte dle mzdové listu Hrubou mzdu.</t>
  </si>
  <si>
    <t>Náhrada za nemoc za nárokované období dle mzdového listu</t>
  </si>
  <si>
    <t>Vypočtené náhrady za nemoc zaměstnanci hrazené zaměstnavatelem během nárokovaného období dle mzdového listu.</t>
  </si>
  <si>
    <t>Buňka slouží pro sdělení Příjemce podpory, které považuje za nutné sdělit poskytovateli dotace.</t>
  </si>
  <si>
    <t>Výpočtové buňky</t>
  </si>
  <si>
    <t>Úvazek na projektu - Průmyslový výzkum/Experimentální vývoj</t>
  </si>
  <si>
    <t>Úvazek na projektu je dán podílem "Počtu hodin odpracovaných na projektu za nárokované období dle výkazu práce - Průmyslový výzkum/Experimentální vývoj" k "Počtu hodin odpracovaných u zaměstnavatele včetně případných přesčasů za nárokované období dle mzdového listu".</t>
  </si>
  <si>
    <t>Výše vykazovaných osobních nákladů za zaměstnance - Průmyslový výzkum/Experimentální vývoj</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</si>
  <si>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</si>
  <si>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 Průmyslový výzkum/Experimentální vývoj</t>
  </si>
  <si>
    <t>Max. možná výše způsobilých výdajů za zaměstnance v souladu s podnikatelským záměrem / žádostí o změnu (hospodárné využití mezd) je nižší hodnota z buňky "Výše vykazovaných osobních nákladů za zaměstnance" a "Osobních nákladů schválených podnikatelským záměrem či jeho změnou, přičemž je akceptováno automatické navýšení do 10%" ((Počet nárokovaných měsíců*Schválená hrubá mzda z podnikatelského záměru/žádosti o změnu k úvazku 1,0*Úvazek u zaměstnavatele dle pracovní smlouvy / DPP / DPČ*1,338*1,1+Náhrada mzdy za nemoc hrazená změstnavatelem za nárokované období dle mzdového listu)*Úvazek na projektu).</t>
  </si>
  <si>
    <t>Součet buněk "Výše vykazovaných osobních nákladů za zaměstnance" u jednotlivých zaměstnanců zvlášť za průmyslový výzkum, zvlášť za experimentální vývoj.</t>
  </si>
  <si>
    <t>Max. výše celkových způsobilých výdajů (hospodárné využití mezd)</t>
  </si>
  <si>
    <t>Součet buněk "Max. možné výše způsobilých výdajů za zaměstnance v souladu s podnikatelským záměrem / žádostí o změnu (hospodárné využítí mezd)" u jednotlivých zaměstnanců zvlášť za průmyslový výzkum, zvlášť za experimentální vývoj.</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</si>
  <si>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</si>
  <si>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</si>
  <si>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</si>
  <si>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</si>
  <si>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</si>
  <si>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</si>
  <si>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</si>
  <si>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</si>
  <si>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První den posledního měsíce z buňky "Vykazované období (od - do)" v hlavičce Formuláře pro vykazování Osobních nákladů v OP TAK</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</si>
  <si>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</si>
  <si>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</si>
  <si>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</si>
  <si>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</si>
  <si>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</si>
  <si>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</si>
  <si>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</si>
  <si>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</si>
  <si>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</si>
  <si>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</si>
  <si>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zvlášť za průmyslový výzkum, zvlášť za experimentální vývoj"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</si>
  <si>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</si>
  <si>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</si>
  <si>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Osobní náklady vykazované do způsobilých výdajů, ve Formuláři pro vykazování osobních nákladů v OP TAK se jedná o hodnotu uvedenou v buňce I9 Celkové vykazované osobní náklady, se vypočítají jako součet výše způsobilých výdajů jednotlivých zaměstnanců. Tato hodnota vychází z vyměřovacího základu pro sociální pojištění, náhrady mzdy za nemoc hrazenou zaměstnavatelem, povinných odvodů zaměstnavatele za sociální a zdravotní pojištění, odpracovaných hodin zaměstnance u zaměstnavatele celkem a odpracovaných hodin zaměstnance na projektu.</t>
  </si>
  <si>
    <t>Konkrétně jsou vypočítány v případě HPP, DPP&gt;10 a DPČ&gt;3,5 dle vzorce:</t>
  </si>
  <si>
    <t>Výše vykazovaných osobních nákladů za zaměstnance</t>
  </si>
  <si>
    <t>=</t>
  </si>
  <si>
    <t>(Vyměřovací základ pro sociální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</si>
  <si>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</si>
  <si>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</si>
  <si>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V případě DPP a DPČ jsou vypočítány dle vzorce:</t>
  </si>
  <si>
    <t>(Hrubá mzda dle mzdového listu)</t>
  </si>
  <si>
    <t>Žádost o podporu / Žádost o změnu</t>
  </si>
  <si>
    <r>
      <t xml:space="preserve">Povinnou přílohou podnikatelského záměru každého projektu, ve kterém osobní náklady vstupují do způsobilých výdajů a následně pak i u žádostí o změnu je </t>
    </r>
    <r>
      <rPr>
        <b/>
        <sz val="11"/>
        <color theme="1"/>
        <rFont val="Calibri"/>
        <family val="2"/>
        <charset val="238"/>
        <scheme val="minor"/>
      </rPr>
      <t>Příloha podnikatelského záměru / žádosti o změnu definující zaměstnance, jejichž mzda vstupuje do způsobilých výdajů projektu</t>
    </r>
    <r>
      <rPr>
        <sz val="11"/>
        <color theme="1"/>
        <rFont val="Calibri"/>
        <family val="2"/>
        <charset val="238"/>
        <scheme val="minor"/>
      </rPr>
      <t>. Závazný vzor této přílohy je k dispozici v přiložených souborech u každé vyhlášené výzvy, ve které je možné osobní náklady zahrnout do způsobilých výdajů. Příloha pak musí být vyplněna v souladu s pokyny, které v ní jsou uvedeny.</t>
    </r>
    <r>
      <rPr>
        <b/>
        <sz val="11"/>
        <color theme="1"/>
        <rFont val="Calibri"/>
        <family val="2"/>
        <charset val="238"/>
        <scheme val="minor"/>
      </rPr>
      <t xml:space="preserve"> </t>
    </r>
    <r>
      <rPr>
        <sz val="11"/>
        <color theme="1"/>
        <rFont val="Calibri"/>
        <family val="2"/>
        <charset val="238"/>
        <scheme val="minor"/>
      </rPr>
      <t>Údaje v ní uvedené jsou pak zdrojem informací při hodnocení žádosti o podporu / žádosti o změnu, resp. při posuzování, zda požadované osobní náklady jsou hospodárné, efektivní a účelné.</t>
    </r>
  </si>
  <si>
    <t>Za hospodárné využití požadovaných osobních nákladů nebudou považovány mzdy jednotlivých zaměstnanců, jejichž hrubá mzda (Kč/měsíc) přepočtená k úvazku 1,0 uvedená v Příloze podnikatelského záměru / žádosti o změnu definující zaměstnance, jejichž mzda vstupuje do způsobilých výdajů projektu, překročí 9. decil z Informačního systému průměrných výdělků (ISPV) z mzdové či platové sféry ČR platné v době podání žádosti o podporu / žádosti o změnu, max. však do 120 000 Kč. Je-li požadována hrubá mzda (Kč/měsíc) přepočtená k úvazku 1,0 vyšší než je průměr z ISPV, musí být tato hodnota dostatečně zdůvodněna.</t>
  </si>
  <si>
    <t>Žádost o platbu</t>
  </si>
  <si>
    <t>Povinnými přílohami žádosti o platbu v IS KP21+, které jsou vkládány do společných příloh, jsou:</t>
  </si>
  <si>
    <t>Vyplněný Formulář pro vykazování Osobních nákladů pro OP TAK ve formátu.xls</t>
  </si>
  <si>
    <t>Pracovní smlouvy/DPP/DPČ či jejich dodatky, ve kterých musí být uvedeno registrační číslo projektu, případně prokazatelná vazba k projektu, pracovní pozice uvedená v Příloze podnikatelského záměru / žádosti o změnu definující zaměstnance, jejichž mzda vstupuje do způsobilých výdajů projektu a místo výkonu práce, které alespoň v úrovni obce odpovídá místu realizace, nahrané v jednom .pdf dokumentu seřazené dle pořadí jednotlivých zaměstnanců uvedených ve Formuláři pro vykazování osobních nákladů pro OP TAK.</t>
  </si>
  <si>
    <t>Výkazy práce k vybranému vzorku zaměstnanců, jejichž mzda je vykazována do způsobilých výdajů, a to min. ve výši 15% z celkových z způsobilých výdajů zjištěných v buňce I9, nahrané v jednom .pdf dokumentu seřazené dle pořadí jednotlivých zaměstnanců uvedených ve Formuláři pro vykazování osobních nákladů pro OP TAK. Vzor Výkazu práce, který není závazný (příjemce podpory může využít i vlastní výkazy práce) je v příložených souborech u každé vyhlášné výzvy, ve které je možné osobní náklady zahrnout do způsobilých výdajů.</t>
  </si>
  <si>
    <t>Mzdové listy ke stejnému vzorku zaměstnanců, ke kterým jsou dokládany výkazy práce.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</si>
  <si>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Úhradové dokumenty (Výpisy z účtu zaměstnavatele, potvrzující odeslání mzdy konkrétnímu zaměstnanci) ke stejnému vzorku zaměstnanců, ke kterým jsou dokládány výkazy práce.</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</si>
  <si>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</si>
  <si>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podnikatelského záměru / žádosti o změnu definující zaměstnance, jejichž mzda vstupuje do způsobilých výdajů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</si>
</sst>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0"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name val="Calibri"/>
      <family val="2"/>
      <charset val="238"/>
      <scheme val="minor"/>
    </font>
  </fonts>
  <fills count="9">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rgb="FFFF7C80"/>
        <bgColor indexed="64"/>
      </patternFill>
    </fill>
    <fill>
      <patternFill patternType="solid">
        <fgColor theme="2" tint="-9.9978637043366805E-2"/>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s>
  <cellStyleXfs count="1">
    <xf numFmtId="0" fontId="0" fillId="0" borderId="0"/>
  </cellStyleXfs>
  <cellXfs count="354">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0" fontId="0" fillId="3" borderId="45" xfId="0" applyFill="1" applyBorder="1"/>
    <xf numFmtId="0" fontId="0" fillId="3" borderId="46" xfId="0" applyFill="1" applyBorder="1"/>
    <xf numFmtId="0" fontId="0" fillId="3" borderId="50" xfId="0" applyFill="1" applyBorder="1"/>
    <xf numFmtId="0" fontId="0" fillId="3" borderId="16" xfId="0" applyFill="1" applyBorder="1" applyAlignment="1">
      <alignment horizontal="center" vertical="top"/>
    </xf>
    <xf numFmtId="2" fontId="5" fillId="3" borderId="19" xfId="0" applyNumberFormat="1" applyFont="1" applyFill="1" applyBorder="1" applyAlignment="1" applyProtection="1">
      <alignment horizontal="left" vertical="center" wrapText="1"/>
      <protection hidden="1"/>
    </xf>
    <xf numFmtId="164" fontId="7" fillId="3" borderId="27" xfId="0" applyNumberFormat="1" applyFont="1" applyFill="1" applyBorder="1" applyAlignment="1" applyProtection="1">
      <alignment horizontal="left" vertical="center" wrapText="1"/>
      <protection hidden="1"/>
    </xf>
    <xf numFmtId="2" fontId="5" fillId="0" borderId="14" xfId="0" applyNumberFormat="1" applyFont="1" applyBorder="1" applyAlignment="1" applyProtection="1">
      <alignment horizontal="left" vertical="center" wrapText="1"/>
      <protection locked="0"/>
    </xf>
    <xf numFmtId="0" fontId="5" fillId="2" borderId="14" xfId="0" applyFont="1" applyFill="1" applyBorder="1" applyAlignment="1">
      <alignment vertical="center" wrapText="1"/>
    </xf>
    <xf numFmtId="0" fontId="5" fillId="2" borderId="19" xfId="0" applyFont="1" applyFill="1" applyBorder="1" applyAlignment="1">
      <alignment vertical="center" wrapText="1"/>
    </xf>
    <xf numFmtId="0" fontId="7" fillId="2" borderId="27" xfId="0" applyFont="1" applyFill="1" applyBorder="1" applyAlignment="1">
      <alignment vertical="center" wrapText="1"/>
    </xf>
    <xf numFmtId="165" fontId="9" fillId="7" borderId="63" xfId="0" applyNumberFormat="1" applyFont="1" applyFill="1" applyBorder="1" applyAlignment="1" applyProtection="1">
      <alignment vertical="center"/>
      <protection hidden="1"/>
    </xf>
    <xf numFmtId="2" fontId="5" fillId="8" borderId="14" xfId="0" applyNumberFormat="1" applyFont="1" applyFill="1" applyBorder="1" applyAlignment="1" applyProtection="1">
      <alignment horizontal="left" vertical="center" wrapText="1"/>
      <protection locked="0"/>
    </xf>
    <xf numFmtId="0" fontId="5" fillId="2" borderId="42" xfId="0" applyFont="1" applyFill="1" applyBorder="1" applyAlignment="1">
      <alignment vertical="center"/>
    </xf>
    <xf numFmtId="0" fontId="5" fillId="2" borderId="43" xfId="0" applyFont="1" applyFill="1" applyBorder="1" applyAlignment="1">
      <alignment vertical="center"/>
    </xf>
    <xf numFmtId="0" fontId="5" fillId="2" borderId="43" xfId="0" applyFont="1" applyFill="1" applyBorder="1" applyAlignment="1">
      <alignment horizontal="left" vertical="center"/>
    </xf>
    <xf numFmtId="165" fontId="9" fillId="7" borderId="55" xfId="0" applyNumberFormat="1" applyFont="1" applyFill="1" applyBorder="1" applyAlignment="1" applyProtection="1">
      <alignment vertical="center"/>
      <protection hidden="1"/>
    </xf>
    <xf numFmtId="0" fontId="5" fillId="0" borderId="65" xfId="0" applyFont="1" applyBorder="1" applyAlignment="1" applyProtection="1">
      <alignment horizontal="left" vertical="center"/>
      <protection locked="0"/>
    </xf>
    <xf numFmtId="0" fontId="5" fillId="6" borderId="66" xfId="0" applyFont="1" applyFill="1" applyBorder="1" applyAlignment="1" applyProtection="1">
      <alignment vertical="center"/>
      <protection locked="0"/>
    </xf>
    <xf numFmtId="0" fontId="5" fillId="6" borderId="67" xfId="0" applyFont="1" applyFill="1" applyBorder="1" applyAlignment="1" applyProtection="1">
      <alignment vertical="center"/>
      <protection locked="0"/>
    </xf>
    <xf numFmtId="0" fontId="0" fillId="0" borderId="68" xfId="0" applyBorder="1"/>
    <xf numFmtId="0" fontId="0" fillId="0" borderId="69" xfId="0" applyBorder="1"/>
    <xf numFmtId="0" fontId="0" fillId="0" borderId="70" xfId="0" applyBorder="1"/>
    <xf numFmtId="0" fontId="1" fillId="5" borderId="7" xfId="0" applyFont="1" applyFill="1" applyBorder="1" applyAlignment="1">
      <alignment horizontal="center"/>
    </xf>
    <xf numFmtId="0" fontId="1" fillId="5" borderId="0" xfId="0" applyFont="1" applyFill="1" applyBorder="1" applyAlignment="1">
      <alignment horizontal="center"/>
    </xf>
    <xf numFmtId="0" fontId="5" fillId="0" borderId="71" xfId="0" applyFont="1" applyBorder="1" applyAlignment="1" applyProtection="1">
      <alignment horizontal="left" vertical="center"/>
      <protection locked="0"/>
    </xf>
    <xf numFmtId="0" fontId="5" fillId="0" borderId="72" xfId="0" applyFont="1" applyBorder="1" applyAlignment="1" applyProtection="1">
      <alignment horizontal="left" vertical="center"/>
      <protection locked="0"/>
    </xf>
    <xf numFmtId="0" fontId="5" fillId="0" borderId="73" xfId="0" applyFont="1" applyBorder="1" applyAlignment="1" applyProtection="1">
      <alignment horizontal="left" vertical="center"/>
      <protection locked="0"/>
    </xf>
    <xf numFmtId="0" fontId="5" fillId="0" borderId="74" xfId="0" applyFont="1" applyBorder="1" applyAlignment="1" applyProtection="1">
      <alignment horizontal="left" vertical="center"/>
      <protection locked="0"/>
    </xf>
    <xf numFmtId="0" fontId="5" fillId="0" borderId="75" xfId="0" applyFont="1" applyBorder="1" applyAlignment="1" applyProtection="1">
      <alignment horizontal="left" vertical="center"/>
      <protection locked="0"/>
    </xf>
    <xf numFmtId="0" fontId="5" fillId="0" borderId="76" xfId="0" applyFont="1" applyBorder="1" applyAlignment="1" applyProtection="1">
      <alignment horizontal="left" vertical="center"/>
      <protection locked="0"/>
    </xf>
    <xf numFmtId="0" fontId="5" fillId="0" borderId="77" xfId="0" applyFont="1" applyBorder="1" applyAlignment="1" applyProtection="1">
      <alignment horizontal="left" vertical="center"/>
      <protection locked="0"/>
    </xf>
    <xf numFmtId="0" fontId="5" fillId="0" borderId="78" xfId="0" applyFont="1" applyBorder="1" applyAlignment="1" applyProtection="1">
      <alignment horizontal="left" vertical="center"/>
      <protection locked="0"/>
    </xf>
    <xf numFmtId="0" fontId="5" fillId="0" borderId="79" xfId="0" applyFont="1" applyBorder="1" applyAlignment="1" applyProtection="1">
      <alignment horizontal="left" vertical="center"/>
      <protection locked="0"/>
    </xf>
    <xf numFmtId="0" fontId="5" fillId="0" borderId="80" xfId="0" applyFont="1" applyBorder="1" applyAlignment="1" applyProtection="1">
      <alignment horizontal="left" vertical="center"/>
      <protection locked="0"/>
    </xf>
    <xf numFmtId="2" fontId="5" fillId="3" borderId="37" xfId="0" applyNumberFormat="1" applyFont="1" applyFill="1" applyBorder="1" applyAlignment="1" applyProtection="1">
      <alignment horizontal="left" vertical="center" wrapText="1"/>
      <protection hidden="1"/>
    </xf>
    <xf numFmtId="164" fontId="7" fillId="3" borderId="60" xfId="0" applyNumberFormat="1" applyFont="1" applyFill="1" applyBorder="1" applyAlignment="1" applyProtection="1">
      <alignment horizontal="left" vertical="center" wrapText="1"/>
      <protection hidden="1"/>
    </xf>
    <xf numFmtId="164" fontId="7" fillId="3" borderId="3" xfId="0" applyNumberFormat="1" applyFont="1" applyFill="1" applyBorder="1" applyAlignment="1" applyProtection="1">
      <alignment horizontal="left" vertical="center" wrapText="1"/>
      <protection hidden="1"/>
    </xf>
    <xf numFmtId="164" fontId="5" fillId="8" borderId="37" xfId="0" applyNumberFormat="1" applyFont="1" applyFill="1" applyBorder="1" applyAlignment="1" applyProtection="1">
      <alignment horizontal="left" vertical="center" wrapText="1"/>
      <protection locked="0"/>
    </xf>
    <xf numFmtId="164" fontId="5" fillId="8" borderId="24" xfId="0" applyNumberFormat="1" applyFont="1" applyFill="1" applyBorder="1" applyAlignment="1" applyProtection="1">
      <alignment horizontal="left" vertical="center" wrapText="1"/>
      <protection locked="0"/>
    </xf>
    <xf numFmtId="164" fontId="5" fillId="3" borderId="5" xfId="0" applyNumberFormat="1" applyFont="1" applyFill="1" applyBorder="1" applyAlignment="1" applyProtection="1">
      <alignment horizontal="center" vertical="center"/>
      <protection hidden="1"/>
    </xf>
    <xf numFmtId="164" fontId="5" fillId="3" borderId="6"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164" fontId="5" fillId="3" borderId="61" xfId="0" applyNumberFormat="1" applyFont="1" applyFill="1" applyBorder="1" applyAlignment="1" applyProtection="1">
      <alignment horizontal="center" vertical="center"/>
      <protection hidden="1"/>
    </xf>
    <xf numFmtId="164" fontId="5" fillId="3" borderId="62" xfId="0" applyNumberFormat="1" applyFont="1" applyFill="1" applyBorder="1" applyAlignment="1" applyProtection="1">
      <alignment horizontal="center" vertical="center"/>
      <protection hidden="1"/>
    </xf>
    <xf numFmtId="164" fontId="5" fillId="3" borderId="63" xfId="0" applyNumberFormat="1" applyFont="1" applyFill="1" applyBorder="1" applyAlignment="1" applyProtection="1">
      <alignment horizontal="center" vertical="center"/>
      <protection hidden="1"/>
    </xf>
    <xf numFmtId="0" fontId="7" fillId="2" borderId="51" xfId="0" applyFont="1" applyFill="1" applyBorder="1" applyAlignment="1">
      <alignment horizontal="left" wrapText="1"/>
    </xf>
    <xf numFmtId="0" fontId="7" fillId="2" borderId="8" xfId="0" applyFont="1" applyFill="1" applyBorder="1" applyAlignment="1">
      <alignment horizontal="left" wrapText="1"/>
    </xf>
    <xf numFmtId="0" fontId="7" fillId="2" borderId="64" xfId="0" applyFont="1" applyFill="1" applyBorder="1" applyAlignment="1">
      <alignment horizontal="left" wrapText="1"/>
    </xf>
    <xf numFmtId="0" fontId="7" fillId="2" borderId="11" xfId="0" applyFont="1" applyFill="1" applyBorder="1" applyAlignment="1">
      <alignment horizontal="left" wrapText="1"/>
    </xf>
    <xf numFmtId="164" fontId="9" fillId="7" borderId="4" xfId="0" applyNumberFormat="1" applyFont="1" applyFill="1" applyBorder="1" applyAlignment="1">
      <alignment horizontal="left" vertical="center" wrapText="1"/>
    </xf>
    <xf numFmtId="164" fontId="9" fillId="7" borderId="5" xfId="0" applyNumberFormat="1" applyFont="1" applyFill="1" applyBorder="1" applyAlignment="1">
      <alignment horizontal="left" vertical="center" wrapText="1"/>
    </xf>
    <xf numFmtId="164" fontId="9" fillId="7" borderId="6" xfId="0" applyNumberFormat="1" applyFont="1" applyFill="1" applyBorder="1" applyAlignment="1">
      <alignment horizontal="left" vertical="center" wrapText="1"/>
    </xf>
    <xf numFmtId="164" fontId="9" fillId="7" borderId="9" xfId="0" applyNumberFormat="1" applyFont="1" applyFill="1" applyBorder="1" applyAlignment="1">
      <alignment horizontal="left" vertical="center" wrapText="1"/>
    </xf>
    <xf numFmtId="164" fontId="9" fillId="7" borderId="10" xfId="0" applyNumberFormat="1" applyFont="1" applyFill="1" applyBorder="1" applyAlignment="1">
      <alignment horizontal="left" vertical="center" wrapText="1"/>
    </xf>
    <xf numFmtId="164" fontId="9" fillId="7" borderId="11" xfId="0" applyNumberFormat="1" applyFont="1" applyFill="1" applyBorder="1" applyAlignment="1">
      <alignment horizontal="left" vertical="center" wrapText="1"/>
    </xf>
    <xf numFmtId="165" fontId="9" fillId="7" borderId="49" xfId="0" applyNumberFormat="1" applyFont="1" applyFill="1" applyBorder="1" applyAlignment="1" applyProtection="1">
      <alignment horizontal="left" vertical="center"/>
      <protection hidden="1"/>
    </xf>
    <xf numFmtId="165" fontId="9" fillId="7" borderId="50" xfId="0" applyNumberFormat="1" applyFont="1" applyFill="1" applyBorder="1" applyAlignment="1" applyProtection="1">
      <alignment horizontal="left" vertical="center"/>
      <protection hidden="1"/>
    </xf>
    <xf numFmtId="0" fontId="2" fillId="4" borderId="7" xfId="0" applyFont="1" applyFill="1" applyBorder="1" applyAlignment="1">
      <alignment horizontal="left" vertical="center" wrapText="1"/>
    </xf>
    <xf numFmtId="0" fontId="2" fillId="4" borderId="0"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165" fontId="2" fillId="4" borderId="45" xfId="0" applyNumberFormat="1" applyFont="1" applyFill="1" applyBorder="1" applyAlignment="1" applyProtection="1">
      <alignment horizontal="left" vertical="center"/>
      <protection hidden="1"/>
    </xf>
    <xf numFmtId="165" fontId="2" fillId="4" borderId="46" xfId="0" applyNumberFormat="1" applyFont="1" applyFill="1" applyBorder="1" applyAlignment="1" applyProtection="1">
      <alignment horizontal="left" vertical="center"/>
      <protection hidden="1"/>
    </xf>
    <xf numFmtId="165" fontId="2" fillId="4" borderId="50" xfId="0" applyNumberFormat="1" applyFont="1" applyFill="1" applyBorder="1" applyAlignment="1" applyProtection="1">
      <alignment horizontal="left" vertical="center"/>
      <protection hidden="1"/>
    </xf>
    <xf numFmtId="165" fontId="2" fillId="4" borderId="36" xfId="0" applyNumberFormat="1" applyFont="1" applyFill="1" applyBorder="1" applyAlignment="1" applyProtection="1">
      <alignment horizontal="left" vertical="center"/>
      <protection hidden="1"/>
    </xf>
    <xf numFmtId="165" fontId="2" fillId="4" borderId="37" xfId="0" applyNumberFormat="1" applyFont="1" applyFill="1" applyBorder="1" applyAlignment="1" applyProtection="1">
      <alignment horizontal="left" vertical="center"/>
      <protection hidden="1"/>
    </xf>
    <xf numFmtId="165" fontId="2" fillId="4" borderId="38" xfId="0" applyNumberFormat="1" applyFont="1" applyFill="1" applyBorder="1" applyAlignment="1" applyProtection="1">
      <alignment horizontal="left" vertical="center"/>
      <protection hidden="1"/>
    </xf>
    <xf numFmtId="2" fontId="5" fillId="8" borderId="33" xfId="0" applyNumberFormat="1" applyFont="1" applyFill="1" applyBorder="1" applyAlignment="1" applyProtection="1">
      <alignment horizontal="left" vertical="center" wrapText="1"/>
      <protection locked="0"/>
    </xf>
    <xf numFmtId="2" fontId="5" fillId="8" borderId="22" xfId="0" applyNumberFormat="1" applyFont="1" applyFill="1" applyBorder="1" applyAlignment="1" applyProtection="1">
      <alignment horizontal="left" vertical="center" wrapText="1"/>
      <protection locked="0"/>
    </xf>
    <xf numFmtId="0" fontId="5" fillId="2" borderId="37"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62" xfId="0" applyFont="1" applyFill="1" applyBorder="1" applyAlignment="1">
      <alignment horizontal="left" wrapText="1"/>
    </xf>
    <xf numFmtId="0" fontId="7" fillId="2" borderId="63" xfId="0" applyFont="1" applyFill="1" applyBorder="1" applyAlignment="1">
      <alignment horizontal="left" wrapText="1"/>
    </xf>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165" fontId="2" fillId="4" borderId="9" xfId="0" applyNumberFormat="1" applyFont="1" applyFill="1" applyBorder="1" applyAlignment="1" applyProtection="1">
      <alignment horizontal="left" vertical="center"/>
      <protection hidden="1"/>
    </xf>
    <xf numFmtId="165" fontId="2" fillId="4" borderId="10" xfId="0" applyNumberFormat="1" applyFont="1" applyFill="1" applyBorder="1" applyAlignment="1" applyProtection="1">
      <alignment horizontal="left" vertical="center"/>
      <protection hidden="1"/>
    </xf>
    <xf numFmtId="165" fontId="9" fillId="7" borderId="64" xfId="0" applyNumberFormat="1" applyFont="1" applyFill="1" applyBorder="1" applyAlignment="1" applyProtection="1">
      <alignment horizontal="left" vertical="center"/>
      <protection hidden="1"/>
    </xf>
    <xf numFmtId="165" fontId="9" fillId="7" borderId="11" xfId="0" applyNumberFormat="1" applyFont="1" applyFill="1" applyBorder="1" applyAlignment="1" applyProtection="1">
      <alignment horizontal="left" vertical="center"/>
      <protection hidden="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1" fontId="5" fillId="8" borderId="32" xfId="0" applyNumberFormat="1" applyFont="1" applyFill="1" applyBorder="1" applyAlignment="1" applyProtection="1">
      <alignment horizontal="left" wrapText="1"/>
      <protection locked="0"/>
    </xf>
    <xf numFmtId="1" fontId="5" fillId="8" borderId="33" xfId="0" applyNumberFormat="1" applyFont="1" applyFill="1" applyBorder="1" applyAlignment="1" applyProtection="1">
      <alignment horizontal="left" wrapText="1"/>
      <protection locked="0"/>
    </xf>
    <xf numFmtId="1" fontId="5" fillId="8" borderId="22" xfId="0" applyNumberFormat="1" applyFont="1" applyFill="1" applyBorder="1" applyAlignment="1" applyProtection="1">
      <alignment horizontal="left" wrapText="1"/>
      <protection locked="0"/>
    </xf>
    <xf numFmtId="164" fontId="5" fillId="8" borderId="34" xfId="0" applyNumberFormat="1" applyFont="1" applyFill="1" applyBorder="1" applyAlignment="1" applyProtection="1">
      <alignment horizontal="left" vertical="center" wrapText="1"/>
      <protection locked="0"/>
    </xf>
    <xf numFmtId="164" fontId="5" fillId="8" borderId="35" xfId="0" applyNumberFormat="1" applyFont="1" applyFill="1" applyBorder="1" applyAlignment="1" applyProtection="1">
      <alignment horizontal="left" vertical="center" wrapText="1"/>
      <protection locked="0"/>
    </xf>
    <xf numFmtId="164" fontId="5" fillId="8" borderId="23" xfId="0" applyNumberFormat="1" applyFont="1" applyFill="1" applyBorder="1" applyAlignment="1" applyProtection="1">
      <alignment horizontal="left" vertical="center" wrapText="1"/>
      <protection locked="0"/>
    </xf>
    <xf numFmtId="2" fontId="5" fillId="8" borderId="36" xfId="0" applyNumberFormat="1" applyFont="1" applyFill="1" applyBorder="1" applyAlignment="1" applyProtection="1">
      <alignment horizontal="left" vertical="center" wrapText="1"/>
      <protection locked="0"/>
    </xf>
    <xf numFmtId="2" fontId="5" fillId="8" borderId="37" xfId="0" applyNumberFormat="1" applyFont="1" applyFill="1" applyBorder="1" applyAlignment="1" applyProtection="1">
      <alignment horizontal="left" vertical="center" wrapText="1"/>
      <protection locked="0"/>
    </xf>
    <xf numFmtId="2" fontId="5" fillId="8" borderId="24" xfId="0" applyNumberFormat="1" applyFont="1" applyFill="1" applyBorder="1" applyAlignment="1" applyProtection="1">
      <alignment horizontal="left" vertical="center" wrapText="1"/>
      <protection locked="0"/>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164" fontId="5" fillId="0" borderId="23"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0" fontId="5" fillId="2" borderId="32"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5" fillId="2" borderId="24" xfId="0" applyFont="1" applyFill="1" applyBorder="1" applyAlignment="1">
      <alignment horizontal="left" vertical="center" wrapText="1"/>
    </xf>
    <xf numFmtId="49" fontId="5" fillId="8" borderId="57" xfId="0" applyNumberFormat="1" applyFont="1" applyFill="1" applyBorder="1" applyAlignment="1">
      <alignment horizontal="center" vertical="center"/>
    </xf>
    <xf numFmtId="49" fontId="5" fillId="8" borderId="58" xfId="0" applyNumberFormat="1" applyFont="1" applyFill="1" applyBorder="1" applyAlignment="1">
      <alignment horizontal="center" vertical="center"/>
    </xf>
    <xf numFmtId="49" fontId="5" fillId="8" borderId="59" xfId="0" applyNumberFormat="1" applyFont="1" applyFill="1" applyBorder="1" applyAlignment="1">
      <alignment horizontal="center" vertical="center"/>
    </xf>
    <xf numFmtId="49" fontId="5" fillId="0" borderId="57" xfId="0" applyNumberFormat="1" applyFont="1" applyBorder="1" applyAlignment="1">
      <alignment horizontal="center" vertical="center"/>
    </xf>
    <xf numFmtId="49" fontId="5" fillId="0" borderId="58" xfId="0" applyNumberFormat="1" applyFont="1" applyBorder="1" applyAlignment="1">
      <alignment horizontal="center" vertical="center"/>
    </xf>
    <xf numFmtId="49" fontId="5" fillId="0" borderId="59" xfId="0" applyNumberFormat="1" applyFont="1" applyBorder="1" applyAlignment="1">
      <alignment horizontal="center" vertical="center"/>
    </xf>
    <xf numFmtId="0" fontId="5" fillId="8" borderId="5" xfId="0" applyFont="1" applyFill="1" applyBorder="1" applyAlignment="1" applyProtection="1">
      <alignment horizontal="left" vertical="center" wrapText="1"/>
      <protection locked="0"/>
    </xf>
    <xf numFmtId="0" fontId="5" fillId="8" borderId="6" xfId="0" applyFont="1" applyFill="1" applyBorder="1" applyAlignment="1" applyProtection="1">
      <alignment horizontal="left" vertical="center" wrapText="1"/>
      <protection locked="0"/>
    </xf>
    <xf numFmtId="0" fontId="5" fillId="8" borderId="0" xfId="0" applyFont="1" applyFill="1" applyAlignment="1" applyProtection="1">
      <alignment horizontal="left" vertical="center" wrapText="1"/>
      <protection locked="0"/>
    </xf>
    <xf numFmtId="0" fontId="5" fillId="8" borderId="8" xfId="0" applyFont="1" applyFill="1" applyBorder="1" applyAlignment="1" applyProtection="1">
      <alignment horizontal="left" vertical="center" wrapText="1"/>
      <protection locked="0"/>
    </xf>
    <xf numFmtId="0" fontId="5" fillId="8" borderId="10" xfId="0" applyFont="1" applyFill="1" applyBorder="1" applyAlignment="1" applyProtection="1">
      <alignment horizontal="left" vertical="center" wrapText="1"/>
      <protection locked="0"/>
    </xf>
    <xf numFmtId="0" fontId="5" fillId="8" borderId="11" xfId="0" applyFont="1" applyFill="1" applyBorder="1" applyAlignment="1" applyProtection="1">
      <alignment horizontal="left" vertical="center" wrapText="1"/>
      <protection locked="0"/>
    </xf>
    <xf numFmtId="0" fontId="5" fillId="8" borderId="31" xfId="0" applyFont="1" applyFill="1" applyBorder="1" applyAlignment="1" applyProtection="1">
      <alignment horizontal="left" vertical="center" wrapText="1"/>
      <protection locked="0"/>
    </xf>
    <xf numFmtId="0" fontId="5" fillId="8" borderId="35" xfId="0" applyFont="1" applyFill="1" applyBorder="1" applyAlignment="1" applyProtection="1">
      <alignment horizontal="left" vertical="center" wrapText="1"/>
      <protection locked="0"/>
    </xf>
    <xf numFmtId="0" fontId="5" fillId="8" borderId="23" xfId="0" applyFont="1" applyFill="1" applyBorder="1" applyAlignment="1" applyProtection="1">
      <alignment horizontal="left" vertical="center" wrapText="1"/>
      <protection locked="0"/>
    </xf>
    <xf numFmtId="2" fontId="5" fillId="8" borderId="31" xfId="0" applyNumberFormat="1" applyFont="1" applyFill="1" applyBorder="1" applyAlignment="1" applyProtection="1">
      <alignment horizontal="left" vertical="center" wrapText="1"/>
      <protection locked="0"/>
    </xf>
    <xf numFmtId="2" fontId="5" fillId="8" borderId="35" xfId="0" applyNumberFormat="1" applyFont="1" applyFill="1" applyBorder="1" applyAlignment="1" applyProtection="1">
      <alignment horizontal="left" vertical="center" wrapText="1"/>
      <protection locked="0"/>
    </xf>
    <xf numFmtId="2" fontId="5" fillId="8" borderId="23" xfId="0" applyNumberFormat="1" applyFont="1" applyFill="1" applyBorder="1" applyAlignment="1" applyProtection="1">
      <alignment horizontal="left" vertical="center" wrapText="1"/>
      <protection locked="0"/>
    </xf>
    <xf numFmtId="0" fontId="5" fillId="8" borderId="30" xfId="0" applyFont="1" applyFill="1" applyBorder="1" applyAlignment="1" applyProtection="1">
      <alignment horizontal="left" vertical="top" wrapText="1"/>
      <protection locked="0"/>
    </xf>
    <xf numFmtId="0" fontId="5" fillId="8" borderId="37" xfId="0" applyFont="1" applyFill="1" applyBorder="1" applyAlignment="1" applyProtection="1">
      <alignment horizontal="left" vertical="top" wrapText="1"/>
      <protection locked="0"/>
    </xf>
    <xf numFmtId="0" fontId="5" fillId="8" borderId="24" xfId="0" applyFont="1" applyFill="1" applyBorder="1" applyAlignment="1" applyProtection="1">
      <alignment horizontal="left" vertical="top" wrapText="1"/>
      <protection locked="0"/>
    </xf>
    <xf numFmtId="49" fontId="5" fillId="8" borderId="39" xfId="0" applyNumberFormat="1" applyFont="1" applyFill="1" applyBorder="1" applyAlignment="1" applyProtection="1">
      <alignment horizontal="left" vertical="center" wrapText="1"/>
      <protection locked="0"/>
    </xf>
    <xf numFmtId="49" fontId="5" fillId="8" borderId="33" xfId="0" applyNumberFormat="1" applyFont="1" applyFill="1" applyBorder="1" applyAlignment="1" applyProtection="1">
      <alignment horizontal="left" vertical="center" wrapText="1"/>
      <protection locked="0"/>
    </xf>
    <xf numFmtId="49" fontId="5" fillId="8" borderId="22" xfId="0" applyNumberFormat="1" applyFont="1" applyFill="1" applyBorder="1" applyAlignment="1" applyProtection="1">
      <alignment horizontal="left" vertical="center" wrapText="1"/>
      <protection locked="0"/>
    </xf>
    <xf numFmtId="164" fontId="5" fillId="8" borderId="33" xfId="0" applyNumberFormat="1" applyFont="1" applyFill="1" applyBorder="1" applyAlignment="1" applyProtection="1">
      <alignment horizontal="left" vertical="center" wrapText="1"/>
      <protection locked="0"/>
    </xf>
    <xf numFmtId="164" fontId="5" fillId="8" borderId="22" xfId="0" applyNumberFormat="1" applyFont="1" applyFill="1" applyBorder="1" applyAlignment="1" applyProtection="1">
      <alignment horizontal="left" vertical="center" wrapText="1"/>
      <protection locked="0"/>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5" fillId="8" borderId="4" xfId="0" applyFont="1" applyFill="1" applyBorder="1" applyAlignment="1" applyProtection="1">
      <alignment horizontal="left" vertical="center" wrapText="1"/>
      <protection locked="0"/>
    </xf>
    <xf numFmtId="0" fontId="5" fillId="8" borderId="7" xfId="0" applyFont="1" applyFill="1" applyBorder="1" applyAlignment="1" applyProtection="1">
      <alignment horizontal="left" vertical="center" wrapText="1"/>
      <protection locked="0"/>
    </xf>
    <xf numFmtId="0" fontId="5" fillId="8" borderId="9" xfId="0" applyFont="1" applyFill="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2" fontId="5" fillId="0" borderId="31" xfId="0" applyNumberFormat="1" applyFont="1" applyBorder="1" applyAlignment="1" applyProtection="1">
      <alignment horizontal="left" vertical="center" wrapText="1"/>
      <protection locked="0"/>
    </xf>
    <xf numFmtId="2" fontId="5" fillId="0" borderId="35" xfId="0" applyNumberFormat="1" applyFont="1" applyBorder="1" applyAlignment="1" applyProtection="1">
      <alignment horizontal="left" vertical="center" wrapText="1"/>
      <protection locked="0"/>
    </xf>
    <xf numFmtId="2" fontId="5" fillId="0" borderId="23" xfId="0" applyNumberFormat="1" applyFont="1" applyBorder="1" applyAlignment="1" applyProtection="1">
      <alignment horizontal="left" vertical="center" wrapText="1"/>
      <protection locked="0"/>
    </xf>
    <xf numFmtId="164" fontId="5" fillId="0" borderId="37" xfId="0" applyNumberFormat="1" applyFont="1" applyBorder="1" applyAlignment="1" applyProtection="1">
      <alignment horizontal="left" vertical="center" wrapText="1"/>
      <protection locked="0"/>
    </xf>
    <xf numFmtId="164" fontId="5" fillId="0" borderId="24" xfId="0" applyNumberFormat="1" applyFont="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2" fontId="5" fillId="0" borderId="33" xfId="0" applyNumberFormat="1" applyFont="1" applyBorder="1" applyAlignment="1" applyProtection="1">
      <alignment horizontal="left" vertical="center" wrapText="1"/>
      <protection locked="0"/>
    </xf>
    <xf numFmtId="2" fontId="5" fillId="0" borderId="22" xfId="0" applyNumberFormat="1" applyFont="1" applyBorder="1" applyAlignment="1" applyProtection="1">
      <alignment horizontal="left" vertical="center" wrapText="1"/>
      <protection locked="0"/>
    </xf>
    <xf numFmtId="0" fontId="5" fillId="2" borderId="5"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39"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31" xfId="0" applyFont="1" applyFill="1" applyBorder="1" applyAlignment="1">
      <alignment horizontal="left" wrapText="1"/>
    </xf>
    <xf numFmtId="0" fontId="5" fillId="2" borderId="35" xfId="0" applyFont="1" applyFill="1" applyBorder="1" applyAlignment="1">
      <alignment horizontal="left" wrapText="1"/>
    </xf>
    <xf numFmtId="0" fontId="5" fillId="2" borderId="23" xfId="0" applyFont="1" applyFill="1" applyBorder="1" applyAlignment="1">
      <alignment horizontal="left" wrapText="1"/>
    </xf>
    <xf numFmtId="0" fontId="5" fillId="2" borderId="33"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0" fillId="3" borderId="16"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7"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26"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50" xfId="0"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0" fillId="3" borderId="42"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7" xfId="0" applyFill="1" applyBorder="1" applyAlignment="1">
      <alignment horizontal="center" vertical="center" wrapText="1"/>
    </xf>
    <xf numFmtId="0" fontId="0" fillId="3" borderId="4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7" xfId="0"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30" xfId="0" applyFill="1" applyBorder="1" applyAlignment="1">
      <alignment horizontal="center" vertical="center" wrapText="1"/>
    </xf>
    <xf numFmtId="0" fontId="0" fillId="3" borderId="38" xfId="0" applyFill="1" applyBorder="1" applyAlignment="1">
      <alignment horizontal="center" vertical="center" wrapText="1"/>
    </xf>
    <xf numFmtId="0" fontId="0" fillId="3" borderId="16" xfId="0" applyFill="1" applyBorder="1" applyAlignment="1">
      <alignment horizontal="center" wrapText="1"/>
    </xf>
    <xf numFmtId="0" fontId="0" fillId="3" borderId="12" xfId="0" applyFill="1" applyBorder="1" applyAlignment="1">
      <alignment horizontal="center" wrapText="1"/>
    </xf>
    <xf numFmtId="0" fontId="0" fillId="3" borderId="17" xfId="0" applyFill="1" applyBorder="1" applyAlignment="1">
      <alignment horizont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3" xfId="0" applyFill="1" applyBorder="1" applyAlignment="1">
      <alignment horizontal="center" vertical="center" wrapText="1"/>
    </xf>
    <xf numFmtId="0" fontId="0" fillId="3" borderId="52" xfId="0" applyFill="1" applyBorder="1" applyAlignment="1">
      <alignment horizontal="center" vertical="center" wrapText="1"/>
    </xf>
    <xf numFmtId="0" fontId="0" fillId="3" borderId="6" xfId="0"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3" borderId="21"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0" xfId="0" applyFill="1" applyBorder="1" applyAlignment="1">
      <alignment horizontal="center" vertical="center" wrapText="1"/>
    </xf>
    <xf numFmtId="0" fontId="3" fillId="5" borderId="4" xfId="0" applyFont="1" applyFill="1" applyBorder="1" applyAlignment="1">
      <alignment horizontal="center" wrapText="1"/>
    </xf>
    <xf numFmtId="0" fontId="3" fillId="5" borderId="5" xfId="0" applyFont="1" applyFill="1" applyBorder="1" applyAlignment="1">
      <alignment horizontal="center" wrapText="1"/>
    </xf>
    <xf numFmtId="0" fontId="3" fillId="5" borderId="6" xfId="0" applyFont="1" applyFill="1" applyBorder="1" applyAlignment="1">
      <alignment horizontal="center" wrapText="1"/>
    </xf>
    <xf numFmtId="0" fontId="3" fillId="5" borderId="9" xfId="0" applyFont="1" applyFill="1" applyBorder="1" applyAlignment="1">
      <alignment horizontal="center" wrapText="1"/>
    </xf>
    <xf numFmtId="0" fontId="3" fillId="5" borderId="10" xfId="0" applyFont="1" applyFill="1" applyBorder="1" applyAlignment="1">
      <alignment horizontal="center" wrapText="1"/>
    </xf>
    <xf numFmtId="0" fontId="3" fillId="5" borderId="11" xfId="0" applyFont="1" applyFill="1" applyBorder="1" applyAlignment="1">
      <alignment horizont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0" xfId="0" applyFill="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6" xfId="0" applyFill="1" applyBorder="1" applyAlignment="1">
      <alignment horizontal="left" vertical="center" wrapText="1"/>
    </xf>
    <xf numFmtId="0" fontId="0" fillId="3" borderId="12" xfId="0" applyFill="1" applyBorder="1" applyAlignment="1">
      <alignment horizontal="left" vertical="center" wrapText="1"/>
    </xf>
    <xf numFmtId="0" fontId="0" fillId="3" borderId="17" xfId="0" applyFill="1" applyBorder="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2" xfId="0" applyFill="1" applyBorder="1" applyAlignment="1">
      <alignment horizontal="left" vertical="center"/>
    </xf>
    <xf numFmtId="0" fontId="0" fillId="3" borderId="17" xfId="0" applyFill="1" applyBorder="1" applyAlignment="1">
      <alignment horizontal="left" vertical="center"/>
    </xf>
    <xf numFmtId="0" fontId="0" fillId="3" borderId="12" xfId="0" applyFill="1" applyBorder="1" applyAlignment="1">
      <alignment horizontal="left" vertical="top" wrapText="1"/>
    </xf>
    <xf numFmtId="0" fontId="0" fillId="3" borderId="17" xfId="0" applyFill="1" applyBorder="1" applyAlignment="1">
      <alignment horizontal="left" vertical="top" wrapText="1"/>
    </xf>
    <xf numFmtId="0" fontId="0" fillId="3" borderId="16" xfId="0" applyFill="1" applyBorder="1" applyAlignment="1">
      <alignment horizontal="center" vertical="top"/>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3" borderId="40" xfId="0" applyFill="1" applyBorder="1" applyAlignment="1">
      <alignment horizontal="left" vertical="center" wrapText="1"/>
    </xf>
    <xf numFmtId="0" fontId="0" fillId="3" borderId="21" xfId="0" applyFill="1" applyBorder="1" applyAlignment="1">
      <alignment horizontal="left" vertical="center" wrapText="1"/>
    </xf>
    <xf numFmtId="0" fontId="0" fillId="3" borderId="41" xfId="0" applyFill="1" applyBorder="1" applyAlignment="1">
      <alignment horizontal="left" vertical="center" wrapText="1"/>
    </xf>
    <xf numFmtId="0" fontId="0" fillId="3" borderId="18" xfId="0" applyFill="1" applyBorder="1" applyAlignment="1">
      <alignment horizontal="left" vertical="center" wrapText="1"/>
    </xf>
    <xf numFmtId="0" fontId="0" fillId="3" borderId="19" xfId="0" applyFill="1" applyBorder="1" applyAlignment="1">
      <alignment horizontal="left" vertical="center" wrapText="1"/>
    </xf>
    <xf numFmtId="0" fontId="0" fillId="3" borderId="20" xfId="0" applyFill="1" applyBorder="1" applyAlignment="1">
      <alignment horizontal="left" vertical="center" wrapText="1"/>
    </xf>
    <xf numFmtId="0" fontId="0" fillId="3" borderId="9" xfId="0" applyFill="1" applyBorder="1" applyAlignment="1">
      <alignment horizontal="center" vertical="center" wrapText="1"/>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2" fillId="4" borderId="7"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8" xfId="0" applyFont="1" applyFill="1" applyBorder="1" applyAlignment="1">
      <alignment horizontal="center" vertical="center" wrapText="1"/>
    </xf>
  </cellXfs>
  <cellStyles count="1">
    <cellStyle name="Normální" xfId="0" builtinId="0"/>
  </cellStyles>
  <dxfs count="1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7C80"/>
      <color rgb="FFCCECFF"/>
      <color rgb="FF99CCFF"/>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105641</xdr:colOff>
      <xdr:row>4</xdr:row>
      <xdr:rowOff>10391</xdr:rowOff>
    </xdr:from>
    <xdr:to>
      <xdr:col>3</xdr:col>
      <xdr:colOff>400136</xdr:colOff>
      <xdr:row>6</xdr:row>
      <xdr:rowOff>57150</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5641" y="924791"/>
          <a:ext cx="1931525" cy="42775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85725</xdr:rowOff>
    </xdr:from>
    <xdr:to>
      <xdr:col>3</xdr:col>
      <xdr:colOff>208280</xdr:colOff>
      <xdr:row>2</xdr:row>
      <xdr:rowOff>135255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0</xdr:row>
      <xdr:rowOff>85725</xdr:rowOff>
    </xdr:from>
    <xdr:to>
      <xdr:col>3</xdr:col>
      <xdr:colOff>266700</xdr:colOff>
      <xdr:row>2</xdr:row>
      <xdr:rowOff>137795</xdr:rowOff>
    </xdr:to>
    <xdr:pic>
      <xdr:nvPicPr>
        <xdr:cNvPr id="2" name="Obrázek 1">
          <a:extLst>
            <a:ext uri="{FF2B5EF4-FFF2-40B4-BE49-F238E27FC236}">
              <a16:creationId xmlns:a16="http://schemas.microsoft.com/office/drawing/2014/main" id="{C012A777-6D60-44D5-A39C-FAA1EE7D3E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52400" y="85725"/>
          <a:ext cx="1943100" cy="433070"/>
        </a:xfrm>
        <a:prstGeom prst="rect">
          <a:avLst/>
        </a:prstGeom>
        <a:noFill/>
        <a:ln>
          <a:noFill/>
        </a:ln>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dimension ref="A1:AC163"/>
  <sheetViews>
    <sheetView showGridLines="0" tabSelected="1" zoomScaleNormal="100" workbookViewId="0">
      <pane ySplit="13" topLeftCell="A21" activePane="bottomLeft" state="frozen"/>
      <selection pane="bottomLeft" activeCell="H3" sqref="H3:W8"/>
    </sheetView>
  </sheetViews>
  <sheetFormatPr defaultColWidth="9.1796875" defaultRowHeight="14.5" x14ac:dyDescent="0.35"/>
  <cols>
    <col min="1" max="1" width="6.453125" bestFit="1" customWidth="1"/>
    <col min="8" max="8" width="18.54296875" customWidth="1"/>
    <col min="9" max="9" width="6.81640625" customWidth="1"/>
    <col min="10" max="10" width="13.7265625" customWidth="1"/>
    <col min="11" max="11" width="17.54296875" customWidth="1"/>
    <col min="12" max="12" width="6.81640625" customWidth="1"/>
    <col min="13" max="13" width="11.26953125" customWidth="1"/>
    <col min="14" max="14" width="22.81640625" customWidth="1"/>
    <col min="15" max="15" width="6.81640625" customWidth="1"/>
    <col min="16" max="16" width="16.54296875" customWidth="1"/>
    <col min="17" max="17" width="5.26953125" customWidth="1"/>
    <col min="19" max="19" width="10.7265625" customWidth="1"/>
    <col min="20" max="20" width="12.7265625" customWidth="1"/>
    <col min="21" max="21" width="16.54296875" customWidth="1"/>
    <col min="22" max="22" width="6.7265625" customWidth="1"/>
    <col min="23" max="23" width="10.54296875" customWidth="1"/>
    <col min="28" max="28" width="11.81640625" bestFit="1" customWidth="1"/>
    <col min="29" max="29" width="7.1796875" hidden="1" customWidth="1"/>
  </cols>
  <sheetData>
    <row r="1" spans="1:29" ht="8.15" customHeight="1" x14ac:dyDescent="0.35"/>
    <row r="2" spans="1:29" s="8" customFormat="1" ht="16.149999999999999" customHeight="1" x14ac:dyDescent="0.35">
      <c r="A2" s="33" t="s">
        <v>0</v>
      </c>
      <c r="B2" s="34"/>
      <c r="C2" s="34"/>
      <c r="D2" s="34"/>
      <c r="E2" s="34"/>
      <c r="F2" s="34"/>
      <c r="G2" s="34"/>
      <c r="H2" s="34"/>
      <c r="I2" s="34"/>
      <c r="J2" s="34"/>
      <c r="K2" s="34"/>
      <c r="L2" s="34"/>
      <c r="M2" s="34"/>
      <c r="N2" s="34"/>
      <c r="O2" s="34"/>
      <c r="P2" s="34"/>
      <c r="Q2" s="34"/>
      <c r="R2" s="34"/>
      <c r="S2" s="34"/>
      <c r="T2" s="34"/>
      <c r="U2" s="34"/>
      <c r="V2" s="34"/>
      <c r="W2" s="34"/>
    </row>
    <row r="3" spans="1:29" s="7" customFormat="1" ht="15" customHeight="1" x14ac:dyDescent="0.3">
      <c r="A3" s="91"/>
      <c r="B3" s="92"/>
      <c r="C3" s="92"/>
      <c r="D3" s="93"/>
      <c r="E3" s="101" t="s">
        <v>1</v>
      </c>
      <c r="F3" s="102"/>
      <c r="G3" s="102"/>
      <c r="H3" s="35"/>
      <c r="I3" s="36"/>
      <c r="J3" s="36"/>
      <c r="K3" s="36"/>
      <c r="L3" s="36"/>
      <c r="M3" s="36"/>
      <c r="N3" s="36"/>
      <c r="O3" s="36"/>
      <c r="P3" s="36"/>
      <c r="Q3" s="36"/>
      <c r="R3" s="36"/>
      <c r="S3" s="36"/>
      <c r="T3" s="36"/>
      <c r="U3" s="36"/>
      <c r="V3" s="36"/>
      <c r="W3" s="37"/>
      <c r="AC3" s="7" t="s">
        <v>2</v>
      </c>
    </row>
    <row r="4" spans="1:29" s="7" customFormat="1" ht="15" customHeight="1" x14ac:dyDescent="0.3">
      <c r="A4" s="91"/>
      <c r="B4" s="92"/>
      <c r="C4" s="92"/>
      <c r="D4" s="93"/>
      <c r="E4" s="103" t="s">
        <v>3</v>
      </c>
      <c r="F4" s="104"/>
      <c r="G4" s="104"/>
      <c r="H4" s="38"/>
      <c r="I4" s="39"/>
      <c r="J4" s="39"/>
      <c r="K4" s="39"/>
      <c r="L4" s="39"/>
      <c r="M4" s="39"/>
      <c r="N4" s="39"/>
      <c r="O4" s="39"/>
      <c r="P4" s="39"/>
      <c r="Q4" s="39"/>
      <c r="R4" s="39"/>
      <c r="S4" s="39"/>
      <c r="T4" s="39"/>
      <c r="U4" s="39"/>
      <c r="V4" s="39"/>
      <c r="W4" s="40"/>
      <c r="AC4" s="7" t="s">
        <v>4</v>
      </c>
    </row>
    <row r="5" spans="1:29" s="7" customFormat="1" ht="15" customHeight="1" x14ac:dyDescent="0.3">
      <c r="A5" s="91"/>
      <c r="B5" s="92"/>
      <c r="C5" s="92"/>
      <c r="D5" s="93"/>
      <c r="E5" s="103" t="s">
        <v>5</v>
      </c>
      <c r="F5" s="104"/>
      <c r="G5" s="104"/>
      <c r="H5" s="38"/>
      <c r="I5" s="39"/>
      <c r="J5" s="39"/>
      <c r="K5" s="39"/>
      <c r="L5" s="39"/>
      <c r="M5" s="39"/>
      <c r="N5" s="39"/>
      <c r="O5" s="39"/>
      <c r="P5" s="39"/>
      <c r="Q5" s="39"/>
      <c r="R5" s="39"/>
      <c r="S5" s="39"/>
      <c r="T5" s="39"/>
      <c r="U5" s="39"/>
      <c r="V5" s="39"/>
      <c r="W5" s="40"/>
      <c r="AC5" s="7" t="s">
        <v>6</v>
      </c>
    </row>
    <row r="6" spans="1:29" s="7" customFormat="1" ht="15" customHeight="1" x14ac:dyDescent="0.3">
      <c r="A6" s="91"/>
      <c r="B6" s="92"/>
      <c r="C6" s="92"/>
      <c r="D6" s="93"/>
      <c r="E6" s="103" t="s">
        <v>7</v>
      </c>
      <c r="F6" s="104"/>
      <c r="G6" s="104"/>
      <c r="H6" s="38"/>
      <c r="I6" s="39"/>
      <c r="J6" s="39"/>
      <c r="K6" s="39"/>
      <c r="L6" s="39"/>
      <c r="M6" s="39"/>
      <c r="N6" s="39"/>
      <c r="O6" s="39"/>
      <c r="P6" s="39"/>
      <c r="Q6" s="39"/>
      <c r="R6" s="39"/>
      <c r="S6" s="39"/>
      <c r="T6" s="39"/>
      <c r="U6" s="39"/>
      <c r="V6" s="39"/>
      <c r="W6" s="40"/>
      <c r="AC6" s="7" t="s">
        <v>8</v>
      </c>
    </row>
    <row r="7" spans="1:29" s="7" customFormat="1" ht="15" customHeight="1" x14ac:dyDescent="0.3">
      <c r="A7" s="91"/>
      <c r="B7" s="92"/>
      <c r="C7" s="92"/>
      <c r="D7" s="93"/>
      <c r="E7" s="103" t="s">
        <v>9</v>
      </c>
      <c r="F7" s="104"/>
      <c r="G7" s="104"/>
      <c r="H7" s="38"/>
      <c r="I7" s="39"/>
      <c r="J7" s="39"/>
      <c r="K7" s="39"/>
      <c r="L7" s="39"/>
      <c r="M7" s="39"/>
      <c r="N7" s="39"/>
      <c r="O7" s="39"/>
      <c r="P7" s="39"/>
      <c r="Q7" s="39"/>
      <c r="R7" s="39"/>
      <c r="S7" s="39"/>
      <c r="T7" s="39"/>
      <c r="U7" s="39"/>
      <c r="V7" s="39"/>
      <c r="W7" s="40"/>
      <c r="AC7" s="7" t="s">
        <v>10</v>
      </c>
    </row>
    <row r="8" spans="1:29" s="7" customFormat="1" ht="15.75" customHeight="1" x14ac:dyDescent="0.3">
      <c r="A8" s="91"/>
      <c r="B8" s="92"/>
      <c r="C8" s="92"/>
      <c r="D8" s="93"/>
      <c r="E8" s="23" t="s">
        <v>11</v>
      </c>
      <c r="F8" s="24"/>
      <c r="G8" s="25"/>
      <c r="H8" s="41"/>
      <c r="I8" s="42"/>
      <c r="J8" s="42"/>
      <c r="K8" s="42"/>
      <c r="L8" s="42"/>
      <c r="M8" s="42"/>
      <c r="N8" s="42"/>
      <c r="O8" s="42"/>
      <c r="P8" s="42"/>
      <c r="Q8" s="42"/>
      <c r="R8" s="42"/>
      <c r="S8" s="42"/>
      <c r="T8" s="43"/>
      <c r="U8" s="43"/>
      <c r="V8" s="43"/>
      <c r="W8" s="44"/>
    </row>
    <row r="9" spans="1:29" s="7" customFormat="1" ht="15.75" customHeight="1" x14ac:dyDescent="0.3">
      <c r="A9" s="91"/>
      <c r="B9" s="92"/>
      <c r="C9" s="92"/>
      <c r="D9" s="93"/>
      <c r="E9" s="63" t="s">
        <v>12</v>
      </c>
      <c r="F9" s="64"/>
      <c r="G9" s="65"/>
      <c r="H9" s="26" t="s">
        <v>13</v>
      </c>
      <c r="I9" s="69" t="s">
        <v>14</v>
      </c>
      <c r="J9" s="70"/>
      <c r="K9" s="71" t="s">
        <v>15</v>
      </c>
      <c r="L9" s="72"/>
      <c r="M9" s="72"/>
      <c r="N9" s="73"/>
      <c r="O9" s="77" t="s">
        <v>13</v>
      </c>
      <c r="P9" s="78"/>
      <c r="Q9" s="79"/>
      <c r="R9" s="77" t="s">
        <v>14</v>
      </c>
      <c r="S9" s="78"/>
      <c r="T9" s="27"/>
      <c r="U9" s="28"/>
      <c r="V9" s="28"/>
      <c r="W9" s="29"/>
    </row>
    <row r="10" spans="1:29" ht="18" customHeight="1" x14ac:dyDescent="0.35">
      <c r="A10" s="94"/>
      <c r="B10" s="95"/>
      <c r="C10" s="95"/>
      <c r="D10" s="96"/>
      <c r="E10" s="66"/>
      <c r="F10" s="67"/>
      <c r="G10" s="68"/>
      <c r="H10" s="21">
        <f>SUM(N16,N19,N22,N25,N28,N31,N34,N37,N40,N43,N46,N49,N52,N55,N58,N61,N64,N67,N70,N73,N76,N79,N82,N85,N88,N91,N94,N97,N100,N103,N106,N109,N112,N115,N118,N121,N124,N127,N130,N133,N136,N139,N142,N145,N148,N151,N154,N157,N160,N163)</f>
        <v>0</v>
      </c>
      <c r="I10" s="99">
        <f>SUM(O16,O19,O22,O25,O28,O31,O34,O37,O40,O43,O46,O49,O52,O55,O58,O61,O64,O67,O70,O73,O76,O79,O82,O85,O88,O91,O94,O97,O100,O103,O106,O109,O112,O115,O118,O121,O124,O127,O130,O133,O136,O139,O142,O145,O148,O151,O154,O157,O160,O163)</f>
        <v>0</v>
      </c>
      <c r="J10" s="100"/>
      <c r="K10" s="74"/>
      <c r="L10" s="75"/>
      <c r="M10" s="75"/>
      <c r="N10" s="76"/>
      <c r="O10" s="80">
        <f>SUM(U14:U163)</f>
        <v>0</v>
      </c>
      <c r="P10" s="81"/>
      <c r="Q10" s="82"/>
      <c r="R10" s="97">
        <f>SUM(V14:V163)</f>
        <v>0</v>
      </c>
      <c r="S10" s="98"/>
      <c r="T10" s="30"/>
      <c r="U10" s="31"/>
      <c r="V10" s="31"/>
      <c r="W10" s="32"/>
    </row>
    <row r="11" spans="1:29" s="7" customFormat="1" ht="82.5" customHeight="1" x14ac:dyDescent="0.3">
      <c r="A11" s="157" t="s">
        <v>16</v>
      </c>
      <c r="B11" s="198" t="s">
        <v>17</v>
      </c>
      <c r="C11" s="190"/>
      <c r="D11" s="199"/>
      <c r="E11" s="123" t="s">
        <v>18</v>
      </c>
      <c r="F11" s="124"/>
      <c r="G11" s="125"/>
      <c r="H11" s="195" t="s">
        <v>19</v>
      </c>
      <c r="I11" s="124"/>
      <c r="J11" s="125"/>
      <c r="K11" s="18" t="s">
        <v>20</v>
      </c>
      <c r="L11" s="205" t="s">
        <v>21</v>
      </c>
      <c r="M11" s="206"/>
      <c r="N11" s="195" t="s">
        <v>22</v>
      </c>
      <c r="O11" s="124"/>
      <c r="P11" s="125"/>
      <c r="Q11" s="190" t="s">
        <v>23</v>
      </c>
      <c r="R11" s="190"/>
      <c r="S11" s="190"/>
      <c r="T11" s="191"/>
      <c r="U11" s="89" t="s">
        <v>24</v>
      </c>
      <c r="V11" s="59" t="s">
        <v>25</v>
      </c>
      <c r="W11" s="60"/>
    </row>
    <row r="12" spans="1:29" s="7" customFormat="1" ht="65.25" customHeight="1" x14ac:dyDescent="0.3">
      <c r="A12" s="158"/>
      <c r="B12" s="200"/>
      <c r="C12" s="192"/>
      <c r="D12" s="191"/>
      <c r="E12" s="126" t="s">
        <v>26</v>
      </c>
      <c r="F12" s="127"/>
      <c r="G12" s="128"/>
      <c r="H12" s="196" t="s">
        <v>27</v>
      </c>
      <c r="I12" s="127"/>
      <c r="J12" s="128"/>
      <c r="K12" s="202" t="s">
        <v>28</v>
      </c>
      <c r="L12" s="203"/>
      <c r="M12" s="204"/>
      <c r="N12" s="197" t="s">
        <v>29</v>
      </c>
      <c r="O12" s="85"/>
      <c r="P12" s="130"/>
      <c r="Q12" s="192"/>
      <c r="R12" s="192"/>
      <c r="S12" s="192"/>
      <c r="T12" s="191"/>
      <c r="U12" s="89"/>
      <c r="V12" s="59"/>
      <c r="W12" s="60"/>
    </row>
    <row r="13" spans="1:29" s="7" customFormat="1" ht="37.5" customHeight="1" thickBot="1" x14ac:dyDescent="0.35">
      <c r="A13" s="159"/>
      <c r="B13" s="201"/>
      <c r="C13" s="193"/>
      <c r="D13" s="194"/>
      <c r="E13" s="129" t="s">
        <v>30</v>
      </c>
      <c r="F13" s="85"/>
      <c r="G13" s="130"/>
      <c r="H13" s="197" t="s">
        <v>31</v>
      </c>
      <c r="I13" s="85"/>
      <c r="J13" s="130"/>
      <c r="K13" s="19" t="s">
        <v>32</v>
      </c>
      <c r="L13" s="85" t="s">
        <v>33</v>
      </c>
      <c r="M13" s="86"/>
      <c r="N13" s="20" t="s">
        <v>34</v>
      </c>
      <c r="O13" s="87" t="s">
        <v>35</v>
      </c>
      <c r="P13" s="88"/>
      <c r="Q13" s="193"/>
      <c r="R13" s="193"/>
      <c r="S13" s="193"/>
      <c r="T13" s="194"/>
      <c r="U13" s="90"/>
      <c r="V13" s="61"/>
      <c r="W13" s="62"/>
      <c r="AB13" s="9"/>
    </row>
    <row r="14" spans="1:29" s="7" customFormat="1" ht="11.25" customHeight="1" x14ac:dyDescent="0.3">
      <c r="A14" s="134" t="s">
        <v>36</v>
      </c>
      <c r="B14" s="163"/>
      <c r="C14" s="164"/>
      <c r="D14" s="165"/>
      <c r="E14" s="114"/>
      <c r="F14" s="115"/>
      <c r="G14" s="116"/>
      <c r="H14" s="183"/>
      <c r="I14" s="184"/>
      <c r="J14" s="185"/>
      <c r="K14" s="17"/>
      <c r="L14" s="188"/>
      <c r="M14" s="189"/>
      <c r="N14" s="186"/>
      <c r="O14" s="186"/>
      <c r="P14" s="187"/>
      <c r="Q14" s="164"/>
      <c r="R14" s="164"/>
      <c r="S14" s="164"/>
      <c r="T14" s="165"/>
      <c r="U14" s="56" t="str">
        <f>IF(AND(E15&lt;&gt;"",E16&lt;&gt;"",H14&lt;&gt;"",H15&lt;&gt;"",H16&lt;&gt;"",K14&lt;&gt;"",K15&lt;&gt;"",N14&lt;&gt;"",E14&lt;&gt;"",B14&lt;&gt;""),MIN(IF(OR(H16=$AC$3,H16=$AC$4,H16=$AC$5),(E14*E15*E16*1.1*1.338+N15)*K16,IF(OR(H16=$AC$6,H16=$AC$7),(E14*E15*E16*1.1+N15)*K16,"")),N16),IF(AND(E15="",E16="",H14="",H15="",H16="",K14="",K15="",N14="",E14="",B14="",N15=""),"","Doplňte prázdná pole"))</f>
        <v/>
      </c>
      <c r="V14" s="50" t="str">
        <f>IF(AND(E15&lt;&gt;"",E16&lt;&gt;"",H14&lt;&gt;"",H15&lt;&gt;"",H16&lt;&gt;"",K14&lt;&gt;"",K15&lt;&gt;"",N14&lt;&gt;"",E14&lt;&gt;"",B14&lt;&gt;""),MIN(IF(OR(H16=$AC$3,H16=$AC$4,H16=$AC$5),(E14*E15*E16*1.1*1.338+N15)*L16,IF(OR(H16=$AC$6,H16=$AC$7),(E14*E15*E16*1.1+N15)*L16,"")),O16),IF(AND(E15="",E16="",H14="",H15="",H16="",K14="",K15="",N14="",E14="",B14="",N15=""),"","Doplňte prázdná pole"))</f>
        <v/>
      </c>
      <c r="W14" s="51"/>
    </row>
    <row r="15" spans="1:29" s="7" customFormat="1" ht="11.25" customHeight="1" thickBot="1" x14ac:dyDescent="0.35">
      <c r="A15" s="135"/>
      <c r="B15" s="166"/>
      <c r="C15" s="167"/>
      <c r="D15" s="168"/>
      <c r="E15" s="117"/>
      <c r="F15" s="118"/>
      <c r="G15" s="119"/>
      <c r="H15" s="172"/>
      <c r="I15" s="173"/>
      <c r="J15" s="174"/>
      <c r="K15" s="175"/>
      <c r="L15" s="176"/>
      <c r="M15" s="177"/>
      <c r="N15" s="178"/>
      <c r="O15" s="178"/>
      <c r="P15" s="179"/>
      <c r="Q15" s="167"/>
      <c r="R15" s="167"/>
      <c r="S15" s="167"/>
      <c r="T15" s="168"/>
      <c r="U15" s="57"/>
      <c r="V15" s="52"/>
      <c r="W15" s="53"/>
    </row>
    <row r="16" spans="1:29" s="7" customFormat="1" ht="11.25" customHeight="1" thickBot="1" x14ac:dyDescent="0.35">
      <c r="A16" s="136"/>
      <c r="B16" s="169"/>
      <c r="C16" s="170"/>
      <c r="D16" s="171"/>
      <c r="E16" s="120"/>
      <c r="F16" s="121"/>
      <c r="G16" s="122"/>
      <c r="H16" s="180"/>
      <c r="I16" s="181"/>
      <c r="J16" s="182"/>
      <c r="K16" s="15" t="str">
        <f>IF(OR(K14="",K15=""),"",ROUND(K14/K15,2))</f>
        <v/>
      </c>
      <c r="L16" s="45" t="str">
        <f>IF(OR(L14="",K15=""),"",ROUND(L14/K15,2))</f>
        <v/>
      </c>
      <c r="M16" s="45"/>
      <c r="N16" s="16" t="str">
        <f>IF(OR(K14="",K15=""),"",IF(OR(H16=$AC$3,H16=$AC$4,H16=$AC$5),(N14*1.338+N15)*K16,IF(OR(H16=$AC$6,H16=$AC$7),(N14+N15)*K16,"")))</f>
        <v/>
      </c>
      <c r="O16" s="46" t="str">
        <f>IF(OR(L14="",K15=""),"",IF(OR(H16=$AC$3,H16=$AC$4,H16=$AC$5),(N14*1.338+N15)*L16,IF(OR(H16=$AC$6,H16=$AC$7),(N14+N15)*L16,"")))</f>
        <v/>
      </c>
      <c r="P16" s="47"/>
      <c r="Q16" s="170"/>
      <c r="R16" s="170"/>
      <c r="S16" s="170"/>
      <c r="T16" s="171"/>
      <c r="U16" s="58"/>
      <c r="V16" s="54"/>
      <c r="W16" s="55"/>
    </row>
    <row r="17" spans="1:23" s="7" customFormat="1" ht="11.25" customHeight="1" x14ac:dyDescent="0.3">
      <c r="A17" s="131" t="s">
        <v>37</v>
      </c>
      <c r="B17" s="160"/>
      <c r="C17" s="137"/>
      <c r="D17" s="138"/>
      <c r="E17" s="105"/>
      <c r="F17" s="106"/>
      <c r="G17" s="107"/>
      <c r="H17" s="152"/>
      <c r="I17" s="153"/>
      <c r="J17" s="154"/>
      <c r="K17" s="22"/>
      <c r="L17" s="83"/>
      <c r="M17" s="84"/>
      <c r="N17" s="155"/>
      <c r="O17" s="155"/>
      <c r="P17" s="156"/>
      <c r="Q17" s="137"/>
      <c r="R17" s="137"/>
      <c r="S17" s="137"/>
      <c r="T17" s="138"/>
      <c r="U17" s="56" t="str">
        <f>IF(AND(E18&lt;&gt;"",E19&lt;&gt;"",H17&lt;&gt;"",H18&lt;&gt;"",H19&lt;&gt;"",K17&lt;&gt;"",K18&lt;&gt;"",N17&lt;&gt;"",E17&lt;&gt;"",B17&lt;&gt;""),MIN(IF(OR(H19=$AC$3,H19=$AC$4,H19=$AC$5),(E17*E18*E19*1.1*1.338+N18)*K19,IF(OR(H19=$AC$6,H19=$AC$7),(E17*E18*E19*1.1+N18)*K19,"")),N19),IF(AND(E18="",E19="",H17="",H18="",H19="",K17="",K18="",N17="",E17="",B17="",N18=""),"","Doplňte prázdná pole"))</f>
        <v/>
      </c>
      <c r="V17" s="50" t="str">
        <f t="shared" ref="V17" si="0">IF(AND(E18&lt;&gt;"",E19&lt;&gt;"",H17&lt;&gt;"",H18&lt;&gt;"",H19&lt;&gt;"",K17&lt;&gt;"",K18&lt;&gt;"",N17&lt;&gt;"",E17&lt;&gt;"",B17&lt;&gt;""),MIN(IF(OR(H19=$AC$3,H19=$AC$4,H19=$AC$5),(E17*E18*E19*1.1*1.338+N18)*L19,IF(OR(H19=$AC$6,H19=$AC$7),(E17*E18*E19*1.1+N18)*L19,"")),O19),IF(AND(E18="",E19="",H17="",H18="",H19="",K17="",K18="",N17="",E17="",B17="",N18=""),"","Doplňte prázdná pole"))</f>
        <v/>
      </c>
      <c r="W17" s="51"/>
    </row>
    <row r="18" spans="1:23" s="7" customFormat="1" ht="11.25" customHeight="1" thickBot="1" x14ac:dyDescent="0.35">
      <c r="A18" s="132"/>
      <c r="B18" s="161"/>
      <c r="C18" s="139"/>
      <c r="D18" s="140"/>
      <c r="E18" s="108"/>
      <c r="F18" s="109"/>
      <c r="G18" s="110"/>
      <c r="H18" s="143"/>
      <c r="I18" s="144"/>
      <c r="J18" s="145"/>
      <c r="K18" s="146"/>
      <c r="L18" s="147"/>
      <c r="M18" s="148"/>
      <c r="N18" s="48"/>
      <c r="O18" s="48"/>
      <c r="P18" s="49"/>
      <c r="Q18" s="139"/>
      <c r="R18" s="139"/>
      <c r="S18" s="139"/>
      <c r="T18" s="140"/>
      <c r="U18" s="57"/>
      <c r="V18" s="52"/>
      <c r="W18" s="53"/>
    </row>
    <row r="19" spans="1:23" s="7" customFormat="1" ht="11.25" customHeight="1" thickBot="1" x14ac:dyDescent="0.35">
      <c r="A19" s="133"/>
      <c r="B19" s="162"/>
      <c r="C19" s="141"/>
      <c r="D19" s="142"/>
      <c r="E19" s="111"/>
      <c r="F19" s="112"/>
      <c r="G19" s="113"/>
      <c r="H19" s="149"/>
      <c r="I19" s="150"/>
      <c r="J19" s="151"/>
      <c r="K19" s="15" t="str">
        <f>IF(OR(K17="",K18=""),"",ROUND(K17/K18,2))</f>
        <v/>
      </c>
      <c r="L19" s="45" t="str">
        <f>IF(OR(L17="",K18=""),"",ROUND(L17/K18,2))</f>
        <v/>
      </c>
      <c r="M19" s="45"/>
      <c r="N19" s="16" t="str">
        <f>IF(OR(K17="",K18=""),"",IF(OR(H19=$AC$3,H19=$AC$4,H19=$AC$5),(N17*1.338+N18)*K19,IF(OR(H19=$AC$6,H19=$AC$7),(N17+N18)*K19,"")))</f>
        <v/>
      </c>
      <c r="O19" s="46" t="str">
        <f>IF(OR(L17="",K18=""),"",IF(OR(H19=$AC$3,H19=$AC$4,H19=$AC$5),(N17*1.338+N18)*L19,IF(OR(H19=$AC$6,H19=$AC$7),(N17+N18)*L19,"")))</f>
        <v/>
      </c>
      <c r="P19" s="47"/>
      <c r="Q19" s="141"/>
      <c r="R19" s="141"/>
      <c r="S19" s="141"/>
      <c r="T19" s="142"/>
      <c r="U19" s="58"/>
      <c r="V19" s="54"/>
      <c r="W19" s="55"/>
    </row>
    <row r="20" spans="1:23" s="7" customFormat="1" ht="11.25" customHeight="1" x14ac:dyDescent="0.3">
      <c r="A20" s="134" t="s">
        <v>38</v>
      </c>
      <c r="B20" s="163"/>
      <c r="C20" s="164"/>
      <c r="D20" s="165"/>
      <c r="E20" s="114"/>
      <c r="F20" s="115"/>
      <c r="G20" s="116"/>
      <c r="H20" s="183"/>
      <c r="I20" s="184"/>
      <c r="J20" s="185"/>
      <c r="K20" s="17"/>
      <c r="L20" s="188"/>
      <c r="M20" s="189"/>
      <c r="N20" s="186"/>
      <c r="O20" s="186"/>
      <c r="P20" s="187"/>
      <c r="Q20" s="164"/>
      <c r="R20" s="164"/>
      <c r="S20" s="164"/>
      <c r="T20" s="165"/>
      <c r="U20" s="56" t="str">
        <f t="shared" ref="U20" si="1">IF(AND(E21&lt;&gt;"",E22&lt;&gt;"",H20&lt;&gt;"",H21&lt;&gt;"",H22&lt;&gt;"",K20&lt;&gt;"",K21&lt;&gt;"",N20&lt;&gt;"",E20&lt;&gt;"",B20&lt;&gt;""),MIN(IF(OR(H22=$AC$3,H22=$AC$4,H22=$AC$5),(E20*E21*E22*1.1*1.338+N21)*K22,IF(OR(H22=$AC$6,H22=$AC$7),(E20*E21*E22*1.1+N21)*K22,"")),N22),IF(AND(E21="",E22="",H20="",H21="",H22="",K20="",K21="",N20="",E20="",B20="",N21=""),"","Doplňte prázdná pole"))</f>
        <v/>
      </c>
      <c r="V20" s="50" t="str">
        <f t="shared" ref="V20" si="2">IF(AND(E21&lt;&gt;"",E22&lt;&gt;"",H20&lt;&gt;"",H21&lt;&gt;"",H22&lt;&gt;"",K20&lt;&gt;"",K21&lt;&gt;"",N20&lt;&gt;"",E20&lt;&gt;"",B20&lt;&gt;""),MIN(IF(OR(H22=$AC$3,H22=$AC$4,H22=$AC$5),(E20*E21*E22*1.1*1.338+N21)*L22,IF(OR(H22=$AC$6,H22=$AC$7),(E20*E21*E22*1.1+N21)*L22,"")),O22),IF(AND(E21="",E22="",H20="",H21="",H22="",K20="",K21="",N20="",E20="",B20="",N21=""),"","Doplňte prázdná pole"))</f>
        <v/>
      </c>
      <c r="W20" s="51"/>
    </row>
    <row r="21" spans="1:23" s="7" customFormat="1" ht="11.25" customHeight="1" thickBot="1" x14ac:dyDescent="0.35">
      <c r="A21" s="135"/>
      <c r="B21" s="166"/>
      <c r="C21" s="167"/>
      <c r="D21" s="168"/>
      <c r="E21" s="117"/>
      <c r="F21" s="118"/>
      <c r="G21" s="119"/>
      <c r="H21" s="172"/>
      <c r="I21" s="173"/>
      <c r="J21" s="174"/>
      <c r="K21" s="175"/>
      <c r="L21" s="176"/>
      <c r="M21" s="177"/>
      <c r="N21" s="178"/>
      <c r="O21" s="178"/>
      <c r="P21" s="179"/>
      <c r="Q21" s="167"/>
      <c r="R21" s="167"/>
      <c r="S21" s="167"/>
      <c r="T21" s="168"/>
      <c r="U21" s="57"/>
      <c r="V21" s="52"/>
      <c r="W21" s="53"/>
    </row>
    <row r="22" spans="1:23" s="7" customFormat="1" ht="11.25" customHeight="1" thickBot="1" x14ac:dyDescent="0.35">
      <c r="A22" s="136"/>
      <c r="B22" s="169"/>
      <c r="C22" s="170"/>
      <c r="D22" s="171"/>
      <c r="E22" s="120"/>
      <c r="F22" s="121"/>
      <c r="G22" s="122"/>
      <c r="H22" s="180"/>
      <c r="I22" s="181"/>
      <c r="J22" s="182"/>
      <c r="K22" s="15" t="str">
        <f>IF(OR(K20="",K21=""),"",ROUND(K20/K21,2))</f>
        <v/>
      </c>
      <c r="L22" s="45" t="str">
        <f>IF(OR(L20="",K21=""),"",ROUND(L20/K21,2))</f>
        <v/>
      </c>
      <c r="M22" s="45"/>
      <c r="N22" s="16" t="str">
        <f>IF(OR(K20="",K21=""),"",IF(OR(H22=$AC$3,H22=$AC$4,H22=$AC$5),(N20*1.338+N21)*K22,IF(OR(H22=$AC$6,H22=$AC$7),(N20+N21)*K22,"")))</f>
        <v/>
      </c>
      <c r="O22" s="46" t="str">
        <f>IF(OR(L20="",K21=""),"",IF(OR(H22=$AC$3,H22=$AC$4,H22=$AC$5),(N20*1.338+N21)*L22,IF(OR(H22=$AC$6,H22=$AC$7),(N20+N21)*L22,"")))</f>
        <v/>
      </c>
      <c r="P22" s="47"/>
      <c r="Q22" s="170"/>
      <c r="R22" s="170"/>
      <c r="S22" s="170"/>
      <c r="T22" s="171"/>
      <c r="U22" s="58"/>
      <c r="V22" s="54"/>
      <c r="W22" s="55"/>
    </row>
    <row r="23" spans="1:23" s="7" customFormat="1" ht="11.25" customHeight="1" x14ac:dyDescent="0.3">
      <c r="A23" s="131" t="s">
        <v>39</v>
      </c>
      <c r="B23" s="160"/>
      <c r="C23" s="137"/>
      <c r="D23" s="138"/>
      <c r="E23" s="105"/>
      <c r="F23" s="106"/>
      <c r="G23" s="107"/>
      <c r="H23" s="152"/>
      <c r="I23" s="153"/>
      <c r="J23" s="154"/>
      <c r="K23" s="22"/>
      <c r="L23" s="83"/>
      <c r="M23" s="84"/>
      <c r="N23" s="155"/>
      <c r="O23" s="155"/>
      <c r="P23" s="156"/>
      <c r="Q23" s="137"/>
      <c r="R23" s="137"/>
      <c r="S23" s="137"/>
      <c r="T23" s="138"/>
      <c r="U23" s="56" t="str">
        <f t="shared" ref="U23" si="3">IF(AND(E24&lt;&gt;"",E25&lt;&gt;"",H23&lt;&gt;"",H24&lt;&gt;"",H25&lt;&gt;"",K23&lt;&gt;"",K24&lt;&gt;"",N23&lt;&gt;"",E23&lt;&gt;"",B23&lt;&gt;""),MIN(IF(OR(H25=$AC$3,H25=$AC$4,H25=$AC$5),(E23*E24*E25*1.1*1.338+N24)*K25,IF(OR(H25=$AC$6,H25=$AC$7),(E23*E24*E25*1.1+N24)*K25,"")),N25),IF(AND(E24="",E25="",H23="",H24="",H25="",K23="",K24="",N23="",E23="",B23="",N24=""),"","Doplňte prázdná pole"))</f>
        <v/>
      </c>
      <c r="V23" s="50" t="str">
        <f t="shared" ref="V23" si="4">IF(AND(E24&lt;&gt;"",E25&lt;&gt;"",H23&lt;&gt;"",H24&lt;&gt;"",H25&lt;&gt;"",K23&lt;&gt;"",K24&lt;&gt;"",N23&lt;&gt;"",E23&lt;&gt;"",B23&lt;&gt;""),MIN(IF(OR(H25=$AC$3,H25=$AC$4,H25=$AC$5),(E23*E24*E25*1.1*1.338+N24)*L25,IF(OR(H25=$AC$6,H25=$AC$7),(E23*E24*E25*1.1+N24)*L25,"")),O25),IF(AND(E24="",E25="",H23="",H24="",H25="",K23="",K24="",N23="",E23="",B23="",N24=""),"","Doplňte prázdná pole"))</f>
        <v/>
      </c>
      <c r="W23" s="51"/>
    </row>
    <row r="24" spans="1:23" s="7" customFormat="1" ht="11.25" customHeight="1" thickBot="1" x14ac:dyDescent="0.35">
      <c r="A24" s="132"/>
      <c r="B24" s="161"/>
      <c r="C24" s="139"/>
      <c r="D24" s="140"/>
      <c r="E24" s="108"/>
      <c r="F24" s="109"/>
      <c r="G24" s="110"/>
      <c r="H24" s="143"/>
      <c r="I24" s="144"/>
      <c r="J24" s="145"/>
      <c r="K24" s="146"/>
      <c r="L24" s="147"/>
      <c r="M24" s="148"/>
      <c r="N24" s="48"/>
      <c r="O24" s="48"/>
      <c r="P24" s="49"/>
      <c r="Q24" s="139"/>
      <c r="R24" s="139"/>
      <c r="S24" s="139"/>
      <c r="T24" s="140"/>
      <c r="U24" s="57"/>
      <c r="V24" s="52"/>
      <c r="W24" s="53"/>
    </row>
    <row r="25" spans="1:23" s="7" customFormat="1" ht="11.25" customHeight="1" thickBot="1" x14ac:dyDescent="0.35">
      <c r="A25" s="133"/>
      <c r="B25" s="162"/>
      <c r="C25" s="141"/>
      <c r="D25" s="142"/>
      <c r="E25" s="111"/>
      <c r="F25" s="112"/>
      <c r="G25" s="113"/>
      <c r="H25" s="149"/>
      <c r="I25" s="150"/>
      <c r="J25" s="151"/>
      <c r="K25" s="15" t="str">
        <f>IF(OR(K23="",K24=""),"",ROUND(K23/K24,2))</f>
        <v/>
      </c>
      <c r="L25" s="45" t="str">
        <f>IF(OR(L23="",K24=""),"",ROUND(L23/K24,2))</f>
        <v/>
      </c>
      <c r="M25" s="45"/>
      <c r="N25" s="16" t="str">
        <f>IF(OR(K23="",K24=""),"",IF(OR(H25=$AC$3,H25=$AC$4,H25=$AC$5),(N23*1.338+N24)*K25,IF(OR(H25=$AC$6,H25=$AC$7),(N23+N24)*K25,"")))</f>
        <v/>
      </c>
      <c r="O25" s="46" t="str">
        <f>IF(OR(L23="",K24=""),"",IF(OR(H25=$AC$3,H25=$AC$4,H25=$AC$5),(N23*1.338+N24)*L25,IF(OR(H25=$AC$6,H25=$AC$7),(N23+N24)*L25,"")))</f>
        <v/>
      </c>
      <c r="P25" s="47"/>
      <c r="Q25" s="141"/>
      <c r="R25" s="141"/>
      <c r="S25" s="141"/>
      <c r="T25" s="142"/>
      <c r="U25" s="58"/>
      <c r="V25" s="54"/>
      <c r="W25" s="55"/>
    </row>
    <row r="26" spans="1:23" s="7" customFormat="1" ht="11.25" customHeight="1" x14ac:dyDescent="0.3">
      <c r="A26" s="134" t="s">
        <v>40</v>
      </c>
      <c r="B26" s="163"/>
      <c r="C26" s="164"/>
      <c r="D26" s="165"/>
      <c r="E26" s="114"/>
      <c r="F26" s="115"/>
      <c r="G26" s="116"/>
      <c r="H26" s="183"/>
      <c r="I26" s="184"/>
      <c r="J26" s="185"/>
      <c r="K26" s="17"/>
      <c r="L26" s="188"/>
      <c r="M26" s="189"/>
      <c r="N26" s="186"/>
      <c r="O26" s="186"/>
      <c r="P26" s="187"/>
      <c r="Q26" s="164"/>
      <c r="R26" s="164"/>
      <c r="S26" s="164"/>
      <c r="T26" s="165"/>
      <c r="U26" s="56" t="str">
        <f t="shared" ref="U26" si="5">IF(AND(E27&lt;&gt;"",E28&lt;&gt;"",H26&lt;&gt;"",H27&lt;&gt;"",H28&lt;&gt;"",K26&lt;&gt;"",K27&lt;&gt;"",N26&lt;&gt;"",E26&lt;&gt;"",B26&lt;&gt;""),MIN(IF(OR(H28=$AC$3,H28=$AC$4,H28=$AC$5),(E26*E27*E28*1.1*1.338+N27)*K28,IF(OR(H28=$AC$6,H28=$AC$7),(E26*E27*E28*1.1+N27)*K28,"")),N28),IF(AND(E27="",E28="",H26="",H27="",H28="",K26="",K27="",N26="",E26="",B26="",N27=""),"","Doplňte prázdná pole"))</f>
        <v/>
      </c>
      <c r="V26" s="50" t="str">
        <f t="shared" ref="V26" si="6">IF(AND(E27&lt;&gt;"",E28&lt;&gt;"",H26&lt;&gt;"",H27&lt;&gt;"",H28&lt;&gt;"",K26&lt;&gt;"",K27&lt;&gt;"",N26&lt;&gt;"",E26&lt;&gt;"",B26&lt;&gt;""),MIN(IF(OR(H28=$AC$3,H28=$AC$4,H28=$AC$5),(E26*E27*E28*1.1*1.338+N27)*L28,IF(OR(H28=$AC$6,H28=$AC$7),(E26*E27*E28*1.1+N27)*L28,"")),O28),IF(AND(E27="",E28="",H26="",H27="",H28="",K26="",K27="",N26="",E26="",B26="",N27=""),"","Doplňte prázdná pole"))</f>
        <v/>
      </c>
      <c r="W26" s="51"/>
    </row>
    <row r="27" spans="1:23" s="7" customFormat="1" ht="11.25" customHeight="1" thickBot="1" x14ac:dyDescent="0.35">
      <c r="A27" s="135"/>
      <c r="B27" s="166"/>
      <c r="C27" s="167"/>
      <c r="D27" s="168"/>
      <c r="E27" s="117"/>
      <c r="F27" s="118"/>
      <c r="G27" s="119"/>
      <c r="H27" s="172"/>
      <c r="I27" s="173"/>
      <c r="J27" s="174"/>
      <c r="K27" s="175"/>
      <c r="L27" s="176"/>
      <c r="M27" s="177"/>
      <c r="N27" s="178"/>
      <c r="O27" s="178"/>
      <c r="P27" s="179"/>
      <c r="Q27" s="167"/>
      <c r="R27" s="167"/>
      <c r="S27" s="167"/>
      <c r="T27" s="168"/>
      <c r="U27" s="57"/>
      <c r="V27" s="52"/>
      <c r="W27" s="53"/>
    </row>
    <row r="28" spans="1:23" s="7" customFormat="1" ht="11.25" customHeight="1" thickBot="1" x14ac:dyDescent="0.35">
      <c r="A28" s="136"/>
      <c r="B28" s="169"/>
      <c r="C28" s="170"/>
      <c r="D28" s="171"/>
      <c r="E28" s="120"/>
      <c r="F28" s="121"/>
      <c r="G28" s="122"/>
      <c r="H28" s="180"/>
      <c r="I28" s="181"/>
      <c r="J28" s="182"/>
      <c r="K28" s="15" t="str">
        <f>IF(OR(K26="",K27=""),"",ROUND(K26/K27,2))</f>
        <v/>
      </c>
      <c r="L28" s="45" t="str">
        <f>IF(OR(L26="",K27=""),"",ROUND(L26/K27,2))</f>
        <v/>
      </c>
      <c r="M28" s="45"/>
      <c r="N28" s="16" t="str">
        <f>IF(OR(K26="",K27=""),"",IF(OR(H28=$AC$3,H28=$AC$4,H28=$AC$5),(N26*1.338+N27)*K28,IF(OR(H28=$AC$6,H28=$AC$7),(N26+N27)*K28,"")))</f>
        <v/>
      </c>
      <c r="O28" s="46" t="str">
        <f>IF(OR(L26="",K27=""),"",IF(OR(H28=$AC$3,H28=$AC$4,H28=$AC$5),(N26*1.338+N27)*L28,IF(OR(H28=$AC$6,H28=$AC$7),(N26+N27)*L28,"")))</f>
        <v/>
      </c>
      <c r="P28" s="47"/>
      <c r="Q28" s="170"/>
      <c r="R28" s="170"/>
      <c r="S28" s="170"/>
      <c r="T28" s="171"/>
      <c r="U28" s="58"/>
      <c r="V28" s="54"/>
      <c r="W28" s="55"/>
    </row>
    <row r="29" spans="1:23" s="7" customFormat="1" ht="11.25" customHeight="1" x14ac:dyDescent="0.3">
      <c r="A29" s="131" t="s">
        <v>41</v>
      </c>
      <c r="B29" s="160"/>
      <c r="C29" s="137"/>
      <c r="D29" s="138"/>
      <c r="E29" s="105"/>
      <c r="F29" s="106"/>
      <c r="G29" s="107"/>
      <c r="H29" s="152"/>
      <c r="I29" s="153"/>
      <c r="J29" s="154"/>
      <c r="K29" s="22"/>
      <c r="L29" s="83"/>
      <c r="M29" s="84"/>
      <c r="N29" s="155"/>
      <c r="O29" s="155"/>
      <c r="P29" s="156"/>
      <c r="Q29" s="137"/>
      <c r="R29" s="137"/>
      <c r="S29" s="137"/>
      <c r="T29" s="138"/>
      <c r="U29" s="56" t="str">
        <f t="shared" ref="U29" si="7">IF(AND(E30&lt;&gt;"",E31&lt;&gt;"",H29&lt;&gt;"",H30&lt;&gt;"",H31&lt;&gt;"",K29&lt;&gt;"",K30&lt;&gt;"",N29&lt;&gt;"",E29&lt;&gt;"",B29&lt;&gt;""),MIN(IF(OR(H31=$AC$3,H31=$AC$4,H31=$AC$5),(E29*E30*E31*1.1*1.338+N30)*K31,IF(OR(H31=$AC$6,H31=$AC$7),(E29*E30*E31*1.1+N30)*K31,"")),N31),IF(AND(E30="",E31="",H29="",H30="",H31="",K29="",K30="",N29="",E29="",B29="",N30=""),"","Doplňte prázdná pole"))</f>
        <v/>
      </c>
      <c r="V29" s="50" t="str">
        <f t="shared" ref="V29" si="8">IF(AND(E30&lt;&gt;"",E31&lt;&gt;"",H29&lt;&gt;"",H30&lt;&gt;"",H31&lt;&gt;"",K29&lt;&gt;"",K30&lt;&gt;"",N29&lt;&gt;"",E29&lt;&gt;"",B29&lt;&gt;""),MIN(IF(OR(H31=$AC$3,H31=$AC$4,H31=$AC$5),(E29*E30*E31*1.1*1.338+N30)*L31,IF(OR(H31=$AC$6,H31=$AC$7),(E29*E30*E31*1.1+N30)*L31,"")),O31),IF(AND(E30="",E31="",H29="",H30="",H31="",K29="",K30="",N29="",E29="",B29="",N30=""),"","Doplňte prázdná pole"))</f>
        <v/>
      </c>
      <c r="W29" s="51"/>
    </row>
    <row r="30" spans="1:23" s="7" customFormat="1" ht="11.25" customHeight="1" thickBot="1" x14ac:dyDescent="0.35">
      <c r="A30" s="132"/>
      <c r="B30" s="161"/>
      <c r="C30" s="139"/>
      <c r="D30" s="140"/>
      <c r="E30" s="108"/>
      <c r="F30" s="109"/>
      <c r="G30" s="110"/>
      <c r="H30" s="143"/>
      <c r="I30" s="144"/>
      <c r="J30" s="145"/>
      <c r="K30" s="146"/>
      <c r="L30" s="147"/>
      <c r="M30" s="148"/>
      <c r="N30" s="48"/>
      <c r="O30" s="48"/>
      <c r="P30" s="49"/>
      <c r="Q30" s="139"/>
      <c r="R30" s="139"/>
      <c r="S30" s="139"/>
      <c r="T30" s="140"/>
      <c r="U30" s="57"/>
      <c r="V30" s="52"/>
      <c r="W30" s="53"/>
    </row>
    <row r="31" spans="1:23" s="7" customFormat="1" ht="11.25" customHeight="1" thickBot="1" x14ac:dyDescent="0.35">
      <c r="A31" s="133"/>
      <c r="B31" s="162"/>
      <c r="C31" s="141"/>
      <c r="D31" s="142"/>
      <c r="E31" s="111"/>
      <c r="F31" s="112"/>
      <c r="G31" s="113"/>
      <c r="H31" s="149"/>
      <c r="I31" s="150"/>
      <c r="J31" s="151"/>
      <c r="K31" s="15" t="str">
        <f>IF(OR(K29="",K30=""),"",ROUND(K29/K30,2))</f>
        <v/>
      </c>
      <c r="L31" s="45" t="str">
        <f>IF(OR(L29="",K30=""),"",ROUND(L29/K30,2))</f>
        <v/>
      </c>
      <c r="M31" s="45"/>
      <c r="N31" s="16" t="str">
        <f>IF(OR(K29="",K30=""),"",IF(OR(H31=$AC$3,H31=$AC$4,H31=$AC$5),(N29*1.338+N30)*K31,IF(OR(H31=$AC$6,H31=$AC$7),(N29+N30)*K31,"")))</f>
        <v/>
      </c>
      <c r="O31" s="46" t="str">
        <f>IF(OR(L29="",K30=""),"",IF(OR(H31=$AC$3,H31=$AC$4,H31=$AC$5),(N29*1.338+N30)*L31,IF(OR(H31=$AC$6,H31=$AC$7),(N29+N30)*L31,"")))</f>
        <v/>
      </c>
      <c r="P31" s="47"/>
      <c r="Q31" s="141"/>
      <c r="R31" s="141"/>
      <c r="S31" s="141"/>
      <c r="T31" s="142"/>
      <c r="U31" s="58"/>
      <c r="V31" s="54"/>
      <c r="W31" s="55"/>
    </row>
    <row r="32" spans="1:23" s="7" customFormat="1" ht="11.25" customHeight="1" x14ac:dyDescent="0.3">
      <c r="A32" s="134" t="s">
        <v>42</v>
      </c>
      <c r="B32" s="163"/>
      <c r="C32" s="164"/>
      <c r="D32" s="165"/>
      <c r="E32" s="114"/>
      <c r="F32" s="115"/>
      <c r="G32" s="116"/>
      <c r="H32" s="183"/>
      <c r="I32" s="184"/>
      <c r="J32" s="185"/>
      <c r="K32" s="17"/>
      <c r="L32" s="188"/>
      <c r="M32" s="189"/>
      <c r="N32" s="186"/>
      <c r="O32" s="186"/>
      <c r="P32" s="187"/>
      <c r="Q32" s="164"/>
      <c r="R32" s="164"/>
      <c r="S32" s="164"/>
      <c r="T32" s="165"/>
      <c r="U32" s="56" t="str">
        <f t="shared" ref="U32" si="9">IF(AND(E33&lt;&gt;"",E34&lt;&gt;"",H32&lt;&gt;"",H33&lt;&gt;"",H34&lt;&gt;"",K32&lt;&gt;"",K33&lt;&gt;"",N32&lt;&gt;"",E32&lt;&gt;"",B32&lt;&gt;""),MIN(IF(OR(H34=$AC$3,H34=$AC$4,H34=$AC$5),(E32*E33*E34*1.1*1.338+N33)*K34,IF(OR(H34=$AC$6,H34=$AC$7),(E32*E33*E34*1.1+N33)*K34,"")),N34),IF(AND(E33="",E34="",H32="",H33="",H34="",K32="",K33="",N32="",E32="",B32="",N33=""),"","Doplňte prázdná pole"))</f>
        <v/>
      </c>
      <c r="V32" s="50" t="str">
        <f t="shared" ref="V32" si="10">IF(AND(E33&lt;&gt;"",E34&lt;&gt;"",H32&lt;&gt;"",H33&lt;&gt;"",H34&lt;&gt;"",K32&lt;&gt;"",K33&lt;&gt;"",N32&lt;&gt;"",E32&lt;&gt;"",B32&lt;&gt;""),MIN(IF(OR(H34=$AC$3,H34=$AC$4,H34=$AC$5),(E32*E33*E34*1.1*1.338+N33)*L34,IF(OR(H34=$AC$6,H34=$AC$7),(E32*E33*E34*1.1+N33)*L34,"")),O34),IF(AND(E33="",E34="",H32="",H33="",H34="",K32="",K33="",N32="",E32="",B32="",N33=""),"","Doplňte prázdná pole"))</f>
        <v/>
      </c>
      <c r="W32" s="51"/>
    </row>
    <row r="33" spans="1:23" s="7" customFormat="1" ht="11.25" customHeight="1" thickBot="1" x14ac:dyDescent="0.35">
      <c r="A33" s="135"/>
      <c r="B33" s="166"/>
      <c r="C33" s="167"/>
      <c r="D33" s="168"/>
      <c r="E33" s="117"/>
      <c r="F33" s="118"/>
      <c r="G33" s="119"/>
      <c r="H33" s="172"/>
      <c r="I33" s="173"/>
      <c r="J33" s="174"/>
      <c r="K33" s="175"/>
      <c r="L33" s="176"/>
      <c r="M33" s="177"/>
      <c r="N33" s="178"/>
      <c r="O33" s="178"/>
      <c r="P33" s="179"/>
      <c r="Q33" s="167"/>
      <c r="R33" s="167"/>
      <c r="S33" s="167"/>
      <c r="T33" s="168"/>
      <c r="U33" s="57"/>
      <c r="V33" s="52"/>
      <c r="W33" s="53"/>
    </row>
    <row r="34" spans="1:23" s="7" customFormat="1" ht="11.25" customHeight="1" thickBot="1" x14ac:dyDescent="0.35">
      <c r="A34" s="136"/>
      <c r="B34" s="169"/>
      <c r="C34" s="170"/>
      <c r="D34" s="171"/>
      <c r="E34" s="120"/>
      <c r="F34" s="121"/>
      <c r="G34" s="122"/>
      <c r="H34" s="180"/>
      <c r="I34" s="181"/>
      <c r="J34" s="182"/>
      <c r="K34" s="15" t="str">
        <f>IF(OR(K32="",K33=""),"",ROUND(K32/K33,2))</f>
        <v/>
      </c>
      <c r="L34" s="45" t="str">
        <f>IF(OR(L32="",K33=""),"",ROUND(L32/K33,2))</f>
        <v/>
      </c>
      <c r="M34" s="45"/>
      <c r="N34" s="16" t="str">
        <f>IF(OR(K32="",K33=""),"",IF(OR(H34=$AC$3,H34=$AC$4,H34=$AC$5),(N32*1.338+N33)*K34,IF(OR(H34=$AC$6,H34=$AC$7),(N32+N33)*K34,"")))</f>
        <v/>
      </c>
      <c r="O34" s="46" t="str">
        <f>IF(OR(L32="",K33=""),"",IF(OR(H34=$AC$3,H34=$AC$4,H34=$AC$5),(N32*1.338+N33)*L34,IF(OR(H34=$AC$6,H34=$AC$7),(N32+N33)*L34,"")))</f>
        <v/>
      </c>
      <c r="P34" s="47"/>
      <c r="Q34" s="170"/>
      <c r="R34" s="170"/>
      <c r="S34" s="170"/>
      <c r="T34" s="171"/>
      <c r="U34" s="58"/>
      <c r="V34" s="54"/>
      <c r="W34" s="55"/>
    </row>
    <row r="35" spans="1:23" s="7" customFormat="1" ht="11.25" customHeight="1" x14ac:dyDescent="0.3">
      <c r="A35" s="131" t="s">
        <v>43</v>
      </c>
      <c r="B35" s="160"/>
      <c r="C35" s="137"/>
      <c r="D35" s="138"/>
      <c r="E35" s="105"/>
      <c r="F35" s="106"/>
      <c r="G35" s="107"/>
      <c r="H35" s="152"/>
      <c r="I35" s="153"/>
      <c r="J35" s="154"/>
      <c r="K35" s="22"/>
      <c r="L35" s="83"/>
      <c r="M35" s="84"/>
      <c r="N35" s="155"/>
      <c r="O35" s="155"/>
      <c r="P35" s="156"/>
      <c r="Q35" s="137"/>
      <c r="R35" s="137"/>
      <c r="S35" s="137"/>
      <c r="T35" s="138"/>
      <c r="U35" s="56" t="str">
        <f t="shared" ref="U35" si="11">IF(AND(E36&lt;&gt;"",E37&lt;&gt;"",H35&lt;&gt;"",H36&lt;&gt;"",H37&lt;&gt;"",K35&lt;&gt;"",K36&lt;&gt;"",N35&lt;&gt;"",E35&lt;&gt;"",B35&lt;&gt;""),MIN(IF(OR(H37=$AC$3,H37=$AC$4,H37=$AC$5),(E35*E36*E37*1.1*1.338+N36)*K37,IF(OR(H37=$AC$6,H37=$AC$7),(E35*E36*E37*1.1+N36)*K37,"")),N37),IF(AND(E36="",E37="",H35="",H36="",H37="",K35="",K36="",N35="",E35="",B35="",N36=""),"","Doplňte prázdná pole"))</f>
        <v/>
      </c>
      <c r="V35" s="50" t="str">
        <f t="shared" ref="V35" si="12">IF(AND(E36&lt;&gt;"",E37&lt;&gt;"",H35&lt;&gt;"",H36&lt;&gt;"",H37&lt;&gt;"",K35&lt;&gt;"",K36&lt;&gt;"",N35&lt;&gt;"",E35&lt;&gt;"",B35&lt;&gt;""),MIN(IF(OR(H37=$AC$3,H37=$AC$4,H37=$AC$5),(E35*E36*E37*1.1*1.338+N36)*L37,IF(OR(H37=$AC$6,H37=$AC$7),(E35*E36*E37*1.1+N36)*L37,"")),O37),IF(AND(E36="",E37="",H35="",H36="",H37="",K35="",K36="",N35="",E35="",B35="",N36=""),"","Doplňte prázdná pole"))</f>
        <v/>
      </c>
      <c r="W35" s="51"/>
    </row>
    <row r="36" spans="1:23" s="7" customFormat="1" ht="11.25" customHeight="1" thickBot="1" x14ac:dyDescent="0.35">
      <c r="A36" s="132"/>
      <c r="B36" s="161"/>
      <c r="C36" s="139"/>
      <c r="D36" s="140"/>
      <c r="E36" s="108"/>
      <c r="F36" s="109"/>
      <c r="G36" s="110"/>
      <c r="H36" s="143"/>
      <c r="I36" s="144"/>
      <c r="J36" s="145"/>
      <c r="K36" s="146"/>
      <c r="L36" s="147"/>
      <c r="M36" s="148"/>
      <c r="N36" s="48"/>
      <c r="O36" s="48"/>
      <c r="P36" s="49"/>
      <c r="Q36" s="139"/>
      <c r="R36" s="139"/>
      <c r="S36" s="139"/>
      <c r="T36" s="140"/>
      <c r="U36" s="57"/>
      <c r="V36" s="52"/>
      <c r="W36" s="53"/>
    </row>
    <row r="37" spans="1:23" s="7" customFormat="1" ht="11.25" customHeight="1" thickBot="1" x14ac:dyDescent="0.35">
      <c r="A37" s="133"/>
      <c r="B37" s="162"/>
      <c r="C37" s="141"/>
      <c r="D37" s="142"/>
      <c r="E37" s="111"/>
      <c r="F37" s="112"/>
      <c r="G37" s="113"/>
      <c r="H37" s="149"/>
      <c r="I37" s="150"/>
      <c r="J37" s="151"/>
      <c r="K37" s="15" t="str">
        <f>IF(OR(K35="",K36=""),"",ROUND(K35/K36,2))</f>
        <v/>
      </c>
      <c r="L37" s="45" t="str">
        <f>IF(OR(L35="",K36=""),"",ROUND(L35/K36,2))</f>
        <v/>
      </c>
      <c r="M37" s="45"/>
      <c r="N37" s="16" t="str">
        <f>IF(OR(K35="",K36=""),"",IF(OR(H37=$AC$3,H37=$AC$4,H37=$AC$5),(N35*1.338+N36)*K37,IF(OR(H37=$AC$6,H37=$AC$7),(N35+N36)*K37,"")))</f>
        <v/>
      </c>
      <c r="O37" s="46" t="str">
        <f>IF(OR(L35="",K36=""),"",IF(OR(H37=$AC$3,H37=$AC$4,H37=$AC$5),(N35*1.338+N36)*L37,IF(OR(H37=$AC$6,H37=$AC$7),(N35+N36)*L37,"")))</f>
        <v/>
      </c>
      <c r="P37" s="47"/>
      <c r="Q37" s="141"/>
      <c r="R37" s="141"/>
      <c r="S37" s="141"/>
      <c r="T37" s="142"/>
      <c r="U37" s="58"/>
      <c r="V37" s="54"/>
      <c r="W37" s="55"/>
    </row>
    <row r="38" spans="1:23" s="7" customFormat="1" ht="11.25" customHeight="1" x14ac:dyDescent="0.3">
      <c r="A38" s="134" t="s">
        <v>44</v>
      </c>
      <c r="B38" s="163"/>
      <c r="C38" s="164"/>
      <c r="D38" s="165"/>
      <c r="E38" s="114"/>
      <c r="F38" s="115"/>
      <c r="G38" s="116"/>
      <c r="H38" s="183"/>
      <c r="I38" s="184"/>
      <c r="J38" s="185"/>
      <c r="K38" s="17"/>
      <c r="L38" s="188"/>
      <c r="M38" s="189"/>
      <c r="N38" s="186"/>
      <c r="O38" s="186"/>
      <c r="P38" s="187"/>
      <c r="Q38" s="164"/>
      <c r="R38" s="164"/>
      <c r="S38" s="164"/>
      <c r="T38" s="165"/>
      <c r="U38" s="56" t="str">
        <f t="shared" ref="U38" si="13">IF(AND(E39&lt;&gt;"",E40&lt;&gt;"",H38&lt;&gt;"",H39&lt;&gt;"",H40&lt;&gt;"",K38&lt;&gt;"",K39&lt;&gt;"",N38&lt;&gt;"",E38&lt;&gt;"",B38&lt;&gt;""),MIN(IF(OR(H40=$AC$3,H40=$AC$4,H40=$AC$5),(E38*E39*E40*1.1*1.338+N39)*K40,IF(OR(H40=$AC$6,H40=$AC$7),(E38*E39*E40*1.1+N39)*K40,"")),N40),IF(AND(E39="",E40="",H38="",H39="",H40="",K38="",K39="",N38="",E38="",B38="",N39=""),"","Doplňte prázdná pole"))</f>
        <v/>
      </c>
      <c r="V38" s="50" t="str">
        <f t="shared" ref="V38" si="14">IF(AND(E39&lt;&gt;"",E40&lt;&gt;"",H38&lt;&gt;"",H39&lt;&gt;"",H40&lt;&gt;"",K38&lt;&gt;"",K39&lt;&gt;"",N38&lt;&gt;"",E38&lt;&gt;"",B38&lt;&gt;""),MIN(IF(OR(H40=$AC$3,H40=$AC$4,H40=$AC$5),(E38*E39*E40*1.1*1.338+N39)*L40,IF(OR(H40=$AC$6,H40=$AC$7),(E38*E39*E40*1.1+N39)*L40,"")),O40),IF(AND(E39="",E40="",H38="",H39="",H40="",K38="",K39="",N38="",E38="",B38="",N39=""),"","Doplňte prázdná pole"))</f>
        <v/>
      </c>
      <c r="W38" s="51"/>
    </row>
    <row r="39" spans="1:23" s="7" customFormat="1" ht="11.25" customHeight="1" thickBot="1" x14ac:dyDescent="0.35">
      <c r="A39" s="135"/>
      <c r="B39" s="166"/>
      <c r="C39" s="167"/>
      <c r="D39" s="168"/>
      <c r="E39" s="117"/>
      <c r="F39" s="118"/>
      <c r="G39" s="119"/>
      <c r="H39" s="172"/>
      <c r="I39" s="173"/>
      <c r="J39" s="174"/>
      <c r="K39" s="175"/>
      <c r="L39" s="176"/>
      <c r="M39" s="177"/>
      <c r="N39" s="178"/>
      <c r="O39" s="178"/>
      <c r="P39" s="179"/>
      <c r="Q39" s="167"/>
      <c r="R39" s="167"/>
      <c r="S39" s="167"/>
      <c r="T39" s="168"/>
      <c r="U39" s="57"/>
      <c r="V39" s="52"/>
      <c r="W39" s="53"/>
    </row>
    <row r="40" spans="1:23" s="7" customFormat="1" ht="11.25" customHeight="1" thickBot="1" x14ac:dyDescent="0.35">
      <c r="A40" s="136"/>
      <c r="B40" s="169"/>
      <c r="C40" s="170"/>
      <c r="D40" s="171"/>
      <c r="E40" s="120"/>
      <c r="F40" s="121"/>
      <c r="G40" s="122"/>
      <c r="H40" s="180"/>
      <c r="I40" s="181"/>
      <c r="J40" s="182"/>
      <c r="K40" s="15" t="str">
        <f>IF(OR(K38="",K39=""),"",ROUND(K38/K39,2))</f>
        <v/>
      </c>
      <c r="L40" s="45" t="str">
        <f>IF(OR(L38="",K39=""),"",ROUND(L38/K39,2))</f>
        <v/>
      </c>
      <c r="M40" s="45"/>
      <c r="N40" s="16" t="str">
        <f>IF(OR(K38="",K39=""),"",IF(OR(H40=$AC$3,H40=$AC$4,H40=$AC$5),(N38*1.338+N39)*K40,IF(OR(H40=$AC$6,H40=$AC$7),(N38+N39)*K40,"")))</f>
        <v/>
      </c>
      <c r="O40" s="46" t="str">
        <f>IF(OR(L38="",K39=""),"",IF(OR(H40=$AC$3,H40=$AC$4,H40=$AC$5),(N38*1.338+N39)*L40,IF(OR(H40=$AC$6,H40=$AC$7),(N38+N39)*L40,"")))</f>
        <v/>
      </c>
      <c r="P40" s="47"/>
      <c r="Q40" s="170"/>
      <c r="R40" s="170"/>
      <c r="S40" s="170"/>
      <c r="T40" s="171"/>
      <c r="U40" s="58"/>
      <c r="V40" s="54"/>
      <c r="W40" s="55"/>
    </row>
    <row r="41" spans="1:23" s="7" customFormat="1" ht="11.25" customHeight="1" x14ac:dyDescent="0.3">
      <c r="A41" s="131" t="s">
        <v>45</v>
      </c>
      <c r="B41" s="160"/>
      <c r="C41" s="137"/>
      <c r="D41" s="138"/>
      <c r="E41" s="105"/>
      <c r="F41" s="106"/>
      <c r="G41" s="107"/>
      <c r="H41" s="152"/>
      <c r="I41" s="153"/>
      <c r="J41" s="154"/>
      <c r="K41" s="22"/>
      <c r="L41" s="83"/>
      <c r="M41" s="84"/>
      <c r="N41" s="155"/>
      <c r="O41" s="155"/>
      <c r="P41" s="156"/>
      <c r="Q41" s="137"/>
      <c r="R41" s="137"/>
      <c r="S41" s="137"/>
      <c r="T41" s="138"/>
      <c r="U41" s="56" t="str">
        <f t="shared" ref="U41" si="15">IF(AND(E42&lt;&gt;"",E43&lt;&gt;"",H41&lt;&gt;"",H42&lt;&gt;"",H43&lt;&gt;"",K41&lt;&gt;"",K42&lt;&gt;"",N41&lt;&gt;"",E41&lt;&gt;"",B41&lt;&gt;""),MIN(IF(OR(H43=$AC$3,H43=$AC$4,H43=$AC$5),(E41*E42*E43*1.1*1.338+N42)*K43,IF(OR(H43=$AC$6,H43=$AC$7),(E41*E42*E43*1.1+N42)*K43,"")),N43),IF(AND(E42="",E43="",H41="",H42="",H43="",K41="",K42="",N41="",E41="",B41="",N42=""),"","Doplňte prázdná pole"))</f>
        <v/>
      </c>
      <c r="V41" s="50" t="str">
        <f t="shared" ref="V41" si="16">IF(AND(E42&lt;&gt;"",E43&lt;&gt;"",H41&lt;&gt;"",H42&lt;&gt;"",H43&lt;&gt;"",K41&lt;&gt;"",K42&lt;&gt;"",N41&lt;&gt;"",E41&lt;&gt;"",B41&lt;&gt;""),MIN(IF(OR(H43=$AC$3,H43=$AC$4,H43=$AC$5),(E41*E42*E43*1.1*1.338+N42)*L43,IF(OR(H43=$AC$6,H43=$AC$7),(E41*E42*E43*1.1+N42)*L43,"")),O43),IF(AND(E42="",E43="",H41="",H42="",H43="",K41="",K42="",N41="",E41="",B41="",N42=""),"","Doplňte prázdná pole"))</f>
        <v/>
      </c>
      <c r="W41" s="51"/>
    </row>
    <row r="42" spans="1:23" s="7" customFormat="1" ht="11.25" customHeight="1" thickBot="1" x14ac:dyDescent="0.35">
      <c r="A42" s="132"/>
      <c r="B42" s="161"/>
      <c r="C42" s="139"/>
      <c r="D42" s="140"/>
      <c r="E42" s="108"/>
      <c r="F42" s="109"/>
      <c r="G42" s="110"/>
      <c r="H42" s="143"/>
      <c r="I42" s="144"/>
      <c r="J42" s="145"/>
      <c r="K42" s="146"/>
      <c r="L42" s="147"/>
      <c r="M42" s="148"/>
      <c r="N42" s="48"/>
      <c r="O42" s="48"/>
      <c r="P42" s="49"/>
      <c r="Q42" s="139"/>
      <c r="R42" s="139"/>
      <c r="S42" s="139"/>
      <c r="T42" s="140"/>
      <c r="U42" s="57"/>
      <c r="V42" s="52"/>
      <c r="W42" s="53"/>
    </row>
    <row r="43" spans="1:23" s="7" customFormat="1" ht="11.25" customHeight="1" thickBot="1" x14ac:dyDescent="0.35">
      <c r="A43" s="133"/>
      <c r="B43" s="162"/>
      <c r="C43" s="141"/>
      <c r="D43" s="142"/>
      <c r="E43" s="111"/>
      <c r="F43" s="112"/>
      <c r="G43" s="113"/>
      <c r="H43" s="149"/>
      <c r="I43" s="150"/>
      <c r="J43" s="151"/>
      <c r="K43" s="15" t="str">
        <f>IF(OR(K41="",K42=""),"",ROUND(K41/K42,2))</f>
        <v/>
      </c>
      <c r="L43" s="45" t="str">
        <f>IF(OR(L41="",K42=""),"",ROUND(L41/K42,2))</f>
        <v/>
      </c>
      <c r="M43" s="45"/>
      <c r="N43" s="16" t="str">
        <f>IF(OR(K41="",K42=""),"",IF(OR(H43=$AC$3,H43=$AC$4,H43=$AC$5),(N41*1.338+N42)*K43,IF(OR(H43=$AC$6,H43=$AC$7),(N41+N42)*K43,"")))</f>
        <v/>
      </c>
      <c r="O43" s="46" t="str">
        <f>IF(OR(L41="",K42=""),"",IF(OR(H43=$AC$3,H43=$AC$4,H43=$AC$5),(N41*1.338+N42)*L43,IF(OR(H43=$AC$6,H43=$AC$7),(N41+N42)*L43,"")))</f>
        <v/>
      </c>
      <c r="P43" s="47"/>
      <c r="Q43" s="141"/>
      <c r="R43" s="141"/>
      <c r="S43" s="141"/>
      <c r="T43" s="142"/>
      <c r="U43" s="58"/>
      <c r="V43" s="54"/>
      <c r="W43" s="55"/>
    </row>
    <row r="44" spans="1:23" s="7" customFormat="1" ht="11.25" customHeight="1" x14ac:dyDescent="0.3">
      <c r="A44" s="134" t="s">
        <v>46</v>
      </c>
      <c r="B44" s="163"/>
      <c r="C44" s="164"/>
      <c r="D44" s="165"/>
      <c r="E44" s="114"/>
      <c r="F44" s="115"/>
      <c r="G44" s="116"/>
      <c r="H44" s="183"/>
      <c r="I44" s="184"/>
      <c r="J44" s="185"/>
      <c r="K44" s="17"/>
      <c r="L44" s="188"/>
      <c r="M44" s="189"/>
      <c r="N44" s="186"/>
      <c r="O44" s="186"/>
      <c r="P44" s="187"/>
      <c r="Q44" s="164"/>
      <c r="R44" s="164"/>
      <c r="S44" s="164"/>
      <c r="T44" s="165"/>
      <c r="U44" s="56" t="str">
        <f t="shared" ref="U44" si="17">IF(AND(E45&lt;&gt;"",E46&lt;&gt;"",H44&lt;&gt;"",H45&lt;&gt;"",H46&lt;&gt;"",K44&lt;&gt;"",K45&lt;&gt;"",N44&lt;&gt;"",E44&lt;&gt;"",B44&lt;&gt;""),MIN(IF(OR(H46=$AC$3,H46=$AC$4,H46=$AC$5),(E44*E45*E46*1.1*1.338+N45)*K46,IF(OR(H46=$AC$6,H46=$AC$7),(E44*E45*E46*1.1+N45)*K46,"")),N46),IF(AND(E45="",E46="",H44="",H45="",H46="",K44="",K45="",N44="",E44="",B44="",N45=""),"","Doplňte prázdná pole"))</f>
        <v/>
      </c>
      <c r="V44" s="50" t="str">
        <f t="shared" ref="V44" si="18">IF(AND(E45&lt;&gt;"",E46&lt;&gt;"",H44&lt;&gt;"",H45&lt;&gt;"",H46&lt;&gt;"",K44&lt;&gt;"",K45&lt;&gt;"",N44&lt;&gt;"",E44&lt;&gt;"",B44&lt;&gt;""),MIN(IF(OR(H46=$AC$3,H46=$AC$4,H46=$AC$5),(E44*E45*E46*1.1*1.338+N45)*L46,IF(OR(H46=$AC$6,H46=$AC$7),(E44*E45*E46*1.1+N45)*L46,"")),O46),IF(AND(E45="",E46="",H44="",H45="",H46="",K44="",K45="",N44="",E44="",B44="",N45=""),"","Doplňte prázdná pole"))</f>
        <v/>
      </c>
      <c r="W44" s="51"/>
    </row>
    <row r="45" spans="1:23" s="7" customFormat="1" ht="11.25" customHeight="1" thickBot="1" x14ac:dyDescent="0.35">
      <c r="A45" s="135"/>
      <c r="B45" s="166"/>
      <c r="C45" s="167"/>
      <c r="D45" s="168"/>
      <c r="E45" s="117"/>
      <c r="F45" s="118"/>
      <c r="G45" s="119"/>
      <c r="H45" s="172"/>
      <c r="I45" s="173"/>
      <c r="J45" s="174"/>
      <c r="K45" s="175"/>
      <c r="L45" s="176"/>
      <c r="M45" s="177"/>
      <c r="N45" s="178"/>
      <c r="O45" s="178"/>
      <c r="P45" s="179"/>
      <c r="Q45" s="167"/>
      <c r="R45" s="167"/>
      <c r="S45" s="167"/>
      <c r="T45" s="168"/>
      <c r="U45" s="57"/>
      <c r="V45" s="52"/>
      <c r="W45" s="53"/>
    </row>
    <row r="46" spans="1:23" s="7" customFormat="1" ht="11.25" customHeight="1" thickBot="1" x14ac:dyDescent="0.35">
      <c r="A46" s="136"/>
      <c r="B46" s="169"/>
      <c r="C46" s="170"/>
      <c r="D46" s="171"/>
      <c r="E46" s="120"/>
      <c r="F46" s="121"/>
      <c r="G46" s="122"/>
      <c r="H46" s="180"/>
      <c r="I46" s="181"/>
      <c r="J46" s="182"/>
      <c r="K46" s="15" t="str">
        <f>IF(OR(K44="",K45=""),"",ROUND(K44/K45,2))</f>
        <v/>
      </c>
      <c r="L46" s="45" t="str">
        <f>IF(OR(L44="",K45=""),"",ROUND(L44/K45,2))</f>
        <v/>
      </c>
      <c r="M46" s="45"/>
      <c r="N46" s="16" t="str">
        <f>IF(OR(K44="",K45=""),"",IF(OR(H46=$AC$3,H46=$AC$4,H46=$AC$5),(N44*1.338+N45)*K46,IF(OR(H46=$AC$6,H46=$AC$7),(N44+N45)*K46,"")))</f>
        <v/>
      </c>
      <c r="O46" s="46" t="str">
        <f>IF(OR(L44="",K45=""),"",IF(OR(H46=$AC$3,H46=$AC$4,H46=$AC$5),(N44*1.338+N45)*L46,IF(OR(H46=$AC$6,H46=$AC$7),(N44+N45)*L46,"")))</f>
        <v/>
      </c>
      <c r="P46" s="47"/>
      <c r="Q46" s="170"/>
      <c r="R46" s="170"/>
      <c r="S46" s="170"/>
      <c r="T46" s="171"/>
      <c r="U46" s="58"/>
      <c r="V46" s="54"/>
      <c r="W46" s="55"/>
    </row>
    <row r="47" spans="1:23" s="7" customFormat="1" ht="11.25" customHeight="1" x14ac:dyDescent="0.3">
      <c r="A47" s="131" t="s">
        <v>47</v>
      </c>
      <c r="B47" s="160"/>
      <c r="C47" s="137"/>
      <c r="D47" s="138"/>
      <c r="E47" s="105"/>
      <c r="F47" s="106"/>
      <c r="G47" s="107"/>
      <c r="H47" s="152"/>
      <c r="I47" s="153"/>
      <c r="J47" s="154"/>
      <c r="K47" s="22"/>
      <c r="L47" s="83"/>
      <c r="M47" s="84"/>
      <c r="N47" s="155"/>
      <c r="O47" s="155"/>
      <c r="P47" s="156"/>
      <c r="Q47" s="137"/>
      <c r="R47" s="137"/>
      <c r="S47" s="137"/>
      <c r="T47" s="138"/>
      <c r="U47" s="56" t="str">
        <f t="shared" ref="U47" si="19">IF(AND(E48&lt;&gt;"",E49&lt;&gt;"",H47&lt;&gt;"",H48&lt;&gt;"",H49&lt;&gt;"",K47&lt;&gt;"",K48&lt;&gt;"",N47&lt;&gt;"",E47&lt;&gt;"",B47&lt;&gt;""),MIN(IF(OR(H49=$AC$3,H49=$AC$4,H49=$AC$5),(E47*E48*E49*1.1*1.338+N48)*K49,IF(OR(H49=$AC$6,H49=$AC$7),(E47*E48*E49*1.1+N48)*K49,"")),N49),IF(AND(E48="",E49="",H47="",H48="",H49="",K47="",K48="",N47="",E47="",B47="",N48=""),"","Doplňte prázdná pole"))</f>
        <v/>
      </c>
      <c r="V47" s="50" t="str">
        <f t="shared" ref="V47" si="20">IF(AND(E48&lt;&gt;"",E49&lt;&gt;"",H47&lt;&gt;"",H48&lt;&gt;"",H49&lt;&gt;"",K47&lt;&gt;"",K48&lt;&gt;"",N47&lt;&gt;"",E47&lt;&gt;"",B47&lt;&gt;""),MIN(IF(OR(H49=$AC$3,H49=$AC$4,H49=$AC$5),(E47*E48*E49*1.1*1.338+N48)*L49,IF(OR(H49=$AC$6,H49=$AC$7),(E47*E48*E49*1.1+N48)*L49,"")),O49),IF(AND(E48="",E49="",H47="",H48="",H49="",K47="",K48="",N47="",E47="",B47="",N48=""),"","Doplňte prázdná pole"))</f>
        <v/>
      </c>
      <c r="W47" s="51"/>
    </row>
    <row r="48" spans="1:23" s="7" customFormat="1" ht="11.25" customHeight="1" thickBot="1" x14ac:dyDescent="0.35">
      <c r="A48" s="132"/>
      <c r="B48" s="161"/>
      <c r="C48" s="139"/>
      <c r="D48" s="140"/>
      <c r="E48" s="108"/>
      <c r="F48" s="109"/>
      <c r="G48" s="110"/>
      <c r="H48" s="143"/>
      <c r="I48" s="144"/>
      <c r="J48" s="145"/>
      <c r="K48" s="146"/>
      <c r="L48" s="147"/>
      <c r="M48" s="148"/>
      <c r="N48" s="48"/>
      <c r="O48" s="48"/>
      <c r="P48" s="49"/>
      <c r="Q48" s="139"/>
      <c r="R48" s="139"/>
      <c r="S48" s="139"/>
      <c r="T48" s="140"/>
      <c r="U48" s="57"/>
      <c r="V48" s="52"/>
      <c r="W48" s="53"/>
    </row>
    <row r="49" spans="1:23" s="7" customFormat="1" ht="11.25" customHeight="1" thickBot="1" x14ac:dyDescent="0.35">
      <c r="A49" s="133"/>
      <c r="B49" s="162"/>
      <c r="C49" s="141"/>
      <c r="D49" s="142"/>
      <c r="E49" s="111"/>
      <c r="F49" s="112"/>
      <c r="G49" s="113"/>
      <c r="H49" s="149"/>
      <c r="I49" s="150"/>
      <c r="J49" s="151"/>
      <c r="K49" s="15" t="str">
        <f>IF(OR(K47="",K48=""),"",ROUND(K47/K48,2))</f>
        <v/>
      </c>
      <c r="L49" s="45" t="str">
        <f>IF(OR(L47="",K48=""),"",ROUND(L47/K48,2))</f>
        <v/>
      </c>
      <c r="M49" s="45"/>
      <c r="N49" s="16" t="str">
        <f>IF(OR(K47="",K48=""),"",IF(OR(H49=$AC$3,H49=$AC$4,H49=$AC$5),(N47*1.338+N48)*K49,IF(OR(H49=$AC$6,H49=$AC$7),(N47+N48)*K49,"")))</f>
        <v/>
      </c>
      <c r="O49" s="46" t="str">
        <f>IF(OR(L47="",K48=""),"",IF(OR(H49=$AC$3,H49=$AC$4,H49=$AC$5),(N47*1.338+N48)*L49,IF(OR(H49=$AC$6,H49=$AC$7),(N47+N48)*L49,"")))</f>
        <v/>
      </c>
      <c r="P49" s="47"/>
      <c r="Q49" s="141"/>
      <c r="R49" s="141"/>
      <c r="S49" s="141"/>
      <c r="T49" s="142"/>
      <c r="U49" s="58"/>
      <c r="V49" s="54"/>
      <c r="W49" s="55"/>
    </row>
    <row r="50" spans="1:23" s="7" customFormat="1" ht="11.25" customHeight="1" x14ac:dyDescent="0.3">
      <c r="A50" s="134" t="s">
        <v>48</v>
      </c>
      <c r="B50" s="163"/>
      <c r="C50" s="164"/>
      <c r="D50" s="165"/>
      <c r="E50" s="114"/>
      <c r="F50" s="115"/>
      <c r="G50" s="116"/>
      <c r="H50" s="183"/>
      <c r="I50" s="184"/>
      <c r="J50" s="185"/>
      <c r="K50" s="17"/>
      <c r="L50" s="188"/>
      <c r="M50" s="189"/>
      <c r="N50" s="186"/>
      <c r="O50" s="186"/>
      <c r="P50" s="187"/>
      <c r="Q50" s="164"/>
      <c r="R50" s="164"/>
      <c r="S50" s="164"/>
      <c r="T50" s="165"/>
      <c r="U50" s="56" t="str">
        <f t="shared" ref="U50" si="21">IF(AND(E51&lt;&gt;"",E52&lt;&gt;"",H50&lt;&gt;"",H51&lt;&gt;"",H52&lt;&gt;"",K50&lt;&gt;"",K51&lt;&gt;"",N50&lt;&gt;"",E50&lt;&gt;"",B50&lt;&gt;""),MIN(IF(OR(H52=$AC$3,H52=$AC$4,H52=$AC$5),(E50*E51*E52*1.1*1.338+N51)*K52,IF(OR(H52=$AC$6,H52=$AC$7),(E50*E51*E52*1.1+N51)*K52,"")),N52),IF(AND(E51="",E52="",H50="",H51="",H52="",K50="",K51="",N50="",E50="",B50="",N51=""),"","Doplňte prázdná pole"))</f>
        <v/>
      </c>
      <c r="V50" s="50" t="str">
        <f t="shared" ref="V50" si="22">IF(AND(E51&lt;&gt;"",E52&lt;&gt;"",H50&lt;&gt;"",H51&lt;&gt;"",H52&lt;&gt;"",K50&lt;&gt;"",K51&lt;&gt;"",N50&lt;&gt;"",E50&lt;&gt;"",B50&lt;&gt;""),MIN(IF(OR(H52=$AC$3,H52=$AC$4,H52=$AC$5),(E50*E51*E52*1.1*1.338+N51)*L52,IF(OR(H52=$AC$6,H52=$AC$7),(E50*E51*E52*1.1+N51)*L52,"")),O52),IF(AND(E51="",E52="",H50="",H51="",H52="",K50="",K51="",N50="",E50="",B50="",N51=""),"","Doplňte prázdná pole"))</f>
        <v/>
      </c>
      <c r="W50" s="51"/>
    </row>
    <row r="51" spans="1:23" s="7" customFormat="1" ht="11.25" customHeight="1" thickBot="1" x14ac:dyDescent="0.35">
      <c r="A51" s="135"/>
      <c r="B51" s="166"/>
      <c r="C51" s="167"/>
      <c r="D51" s="168"/>
      <c r="E51" s="117"/>
      <c r="F51" s="118"/>
      <c r="G51" s="119"/>
      <c r="H51" s="172"/>
      <c r="I51" s="173"/>
      <c r="J51" s="174"/>
      <c r="K51" s="175"/>
      <c r="L51" s="176"/>
      <c r="M51" s="177"/>
      <c r="N51" s="178"/>
      <c r="O51" s="178"/>
      <c r="P51" s="179"/>
      <c r="Q51" s="167"/>
      <c r="R51" s="167"/>
      <c r="S51" s="167"/>
      <c r="T51" s="168"/>
      <c r="U51" s="57"/>
      <c r="V51" s="52"/>
      <c r="W51" s="53"/>
    </row>
    <row r="52" spans="1:23" s="7" customFormat="1" ht="11.25" customHeight="1" thickBot="1" x14ac:dyDescent="0.35">
      <c r="A52" s="136"/>
      <c r="B52" s="169"/>
      <c r="C52" s="170"/>
      <c r="D52" s="171"/>
      <c r="E52" s="120"/>
      <c r="F52" s="121"/>
      <c r="G52" s="122"/>
      <c r="H52" s="180"/>
      <c r="I52" s="181"/>
      <c r="J52" s="182"/>
      <c r="K52" s="15" t="str">
        <f>IF(OR(K50="",K51=""),"",ROUND(K50/K51,2))</f>
        <v/>
      </c>
      <c r="L52" s="45" t="str">
        <f>IF(OR(L50="",K51=""),"",ROUND(L50/K51,2))</f>
        <v/>
      </c>
      <c r="M52" s="45"/>
      <c r="N52" s="16" t="str">
        <f>IF(OR(K50="",K51=""),"",IF(OR(H52=$AC$3,H52=$AC$4,H52=$AC$5),(N50*1.338+N51)*K52,IF(OR(H52=$AC$6,H52=$AC$7),(N50+N51)*K52,"")))</f>
        <v/>
      </c>
      <c r="O52" s="46" t="str">
        <f>IF(OR(L50="",K51=""),"",IF(OR(H52=$AC$3,H52=$AC$4,H52=$AC$5),(N50*1.338+N51)*L52,IF(OR(H52=$AC$6,H52=$AC$7),(N50+N51)*L52,"")))</f>
        <v/>
      </c>
      <c r="P52" s="47"/>
      <c r="Q52" s="170"/>
      <c r="R52" s="170"/>
      <c r="S52" s="170"/>
      <c r="T52" s="171"/>
      <c r="U52" s="58"/>
      <c r="V52" s="54"/>
      <c r="W52" s="55"/>
    </row>
    <row r="53" spans="1:23" s="7" customFormat="1" ht="11.25" customHeight="1" x14ac:dyDescent="0.3">
      <c r="A53" s="131" t="s">
        <v>49</v>
      </c>
      <c r="B53" s="160"/>
      <c r="C53" s="137"/>
      <c r="D53" s="138"/>
      <c r="E53" s="105"/>
      <c r="F53" s="106"/>
      <c r="G53" s="107"/>
      <c r="H53" s="152"/>
      <c r="I53" s="153"/>
      <c r="J53" s="154"/>
      <c r="K53" s="22"/>
      <c r="L53" s="83"/>
      <c r="M53" s="84"/>
      <c r="N53" s="155"/>
      <c r="O53" s="155"/>
      <c r="P53" s="156"/>
      <c r="Q53" s="137"/>
      <c r="R53" s="137"/>
      <c r="S53" s="137"/>
      <c r="T53" s="138"/>
      <c r="U53" s="56" t="str">
        <f t="shared" ref="U53" si="23">IF(AND(E54&lt;&gt;"",E55&lt;&gt;"",H53&lt;&gt;"",H54&lt;&gt;"",H55&lt;&gt;"",K53&lt;&gt;"",K54&lt;&gt;"",N53&lt;&gt;"",E53&lt;&gt;"",B53&lt;&gt;""),MIN(IF(OR(H55=$AC$3,H55=$AC$4,H55=$AC$5),(E53*E54*E55*1.1*1.338+N54)*K55,IF(OR(H55=$AC$6,H55=$AC$7),(E53*E54*E55*1.1+N54)*K55,"")),N55),IF(AND(E54="",E55="",H53="",H54="",H55="",K53="",K54="",N53="",E53="",B53="",N54=""),"","Doplňte prázdná pole"))</f>
        <v/>
      </c>
      <c r="V53" s="50" t="str">
        <f t="shared" ref="V53" si="24">IF(AND(E54&lt;&gt;"",E55&lt;&gt;"",H53&lt;&gt;"",H54&lt;&gt;"",H55&lt;&gt;"",K53&lt;&gt;"",K54&lt;&gt;"",N53&lt;&gt;"",E53&lt;&gt;"",B53&lt;&gt;""),MIN(IF(OR(H55=$AC$3,H55=$AC$4,H55=$AC$5),(E53*E54*E55*1.1*1.338+N54)*L55,IF(OR(H55=$AC$6,H55=$AC$7),(E53*E54*E55*1.1+N54)*L55,"")),O55),IF(AND(E54="",E55="",H53="",H54="",H55="",K53="",K54="",N53="",E53="",B53="",N54=""),"","Doplňte prázdná pole"))</f>
        <v/>
      </c>
      <c r="W53" s="51"/>
    </row>
    <row r="54" spans="1:23" s="7" customFormat="1" ht="11.25" customHeight="1" thickBot="1" x14ac:dyDescent="0.35">
      <c r="A54" s="132"/>
      <c r="B54" s="161"/>
      <c r="C54" s="139"/>
      <c r="D54" s="140"/>
      <c r="E54" s="108"/>
      <c r="F54" s="109"/>
      <c r="G54" s="110"/>
      <c r="H54" s="143"/>
      <c r="I54" s="144"/>
      <c r="J54" s="145"/>
      <c r="K54" s="146"/>
      <c r="L54" s="147"/>
      <c r="M54" s="148"/>
      <c r="N54" s="48"/>
      <c r="O54" s="48"/>
      <c r="P54" s="49"/>
      <c r="Q54" s="139"/>
      <c r="R54" s="139"/>
      <c r="S54" s="139"/>
      <c r="T54" s="140"/>
      <c r="U54" s="57"/>
      <c r="V54" s="52"/>
      <c r="W54" s="53"/>
    </row>
    <row r="55" spans="1:23" s="7" customFormat="1" ht="11.25" customHeight="1" thickBot="1" x14ac:dyDescent="0.35">
      <c r="A55" s="133"/>
      <c r="B55" s="162"/>
      <c r="C55" s="141"/>
      <c r="D55" s="142"/>
      <c r="E55" s="111"/>
      <c r="F55" s="112"/>
      <c r="G55" s="113"/>
      <c r="H55" s="149"/>
      <c r="I55" s="150"/>
      <c r="J55" s="151"/>
      <c r="K55" s="15" t="str">
        <f>IF(OR(K53="",K54=""),"",ROUND(K53/K54,2))</f>
        <v/>
      </c>
      <c r="L55" s="45" t="str">
        <f>IF(OR(L53="",K54=""),"",ROUND(L53/K54,2))</f>
        <v/>
      </c>
      <c r="M55" s="45"/>
      <c r="N55" s="16" t="str">
        <f>IF(OR(K53="",K54=""),"",IF(OR(H55=$AC$3,H55=$AC$4,H55=$AC$5),(N53*1.338+N54)*K55,IF(OR(H55=$AC$6,H55=$AC$7),(N53+N54)*K55,"")))</f>
        <v/>
      </c>
      <c r="O55" s="46" t="str">
        <f>IF(OR(L53="",K54=""),"",IF(OR(H55=$AC$3,H55=$AC$4,H55=$AC$5),(N53*1.338+N54)*L55,IF(OR(H55=$AC$6,H55=$AC$7),(N53+N54)*L55,"")))</f>
        <v/>
      </c>
      <c r="P55" s="47"/>
      <c r="Q55" s="141"/>
      <c r="R55" s="141"/>
      <c r="S55" s="141"/>
      <c r="T55" s="142"/>
      <c r="U55" s="58"/>
      <c r="V55" s="54"/>
      <c r="W55" s="55"/>
    </row>
    <row r="56" spans="1:23" s="7" customFormat="1" ht="11.25" customHeight="1" x14ac:dyDescent="0.3">
      <c r="A56" s="134" t="s">
        <v>50</v>
      </c>
      <c r="B56" s="163"/>
      <c r="C56" s="164"/>
      <c r="D56" s="165"/>
      <c r="E56" s="114"/>
      <c r="F56" s="115"/>
      <c r="G56" s="116"/>
      <c r="H56" s="183"/>
      <c r="I56" s="184"/>
      <c r="J56" s="185"/>
      <c r="K56" s="17"/>
      <c r="L56" s="188"/>
      <c r="M56" s="189"/>
      <c r="N56" s="186"/>
      <c r="O56" s="186"/>
      <c r="P56" s="187"/>
      <c r="Q56" s="164"/>
      <c r="R56" s="164"/>
      <c r="S56" s="164"/>
      <c r="T56" s="165"/>
      <c r="U56" s="56" t="str">
        <f t="shared" ref="U56" si="25">IF(AND(E57&lt;&gt;"",E58&lt;&gt;"",H56&lt;&gt;"",H57&lt;&gt;"",H58&lt;&gt;"",K56&lt;&gt;"",K57&lt;&gt;"",N56&lt;&gt;"",E56&lt;&gt;"",B56&lt;&gt;""),MIN(IF(OR(H58=$AC$3,H58=$AC$4,H58=$AC$5),(E56*E57*E58*1.1*1.338+N57)*K58,IF(OR(H58=$AC$6,H58=$AC$7),(E56*E57*E58*1.1+N57)*K58,"")),N58),IF(AND(E57="",E58="",H56="",H57="",H58="",K56="",K57="",N56="",E56="",B56="",N57=""),"","Doplňte prázdná pole"))</f>
        <v/>
      </c>
      <c r="V56" s="50" t="str">
        <f t="shared" ref="V56" si="26">IF(AND(E57&lt;&gt;"",E58&lt;&gt;"",H56&lt;&gt;"",H57&lt;&gt;"",H58&lt;&gt;"",K56&lt;&gt;"",K57&lt;&gt;"",N56&lt;&gt;"",E56&lt;&gt;"",B56&lt;&gt;""),MIN(IF(OR(H58=$AC$3,H58=$AC$4,H58=$AC$5),(E56*E57*E58*1.1*1.338+N57)*L58,IF(OR(H58=$AC$6,H58=$AC$7),(E56*E57*E58*1.1+N57)*L58,"")),O58),IF(AND(E57="",E58="",H56="",H57="",H58="",K56="",K57="",N56="",E56="",B56="",N57=""),"","Doplňte prázdná pole"))</f>
        <v/>
      </c>
      <c r="W56" s="51"/>
    </row>
    <row r="57" spans="1:23" s="7" customFormat="1" ht="11.25" customHeight="1" thickBot="1" x14ac:dyDescent="0.35">
      <c r="A57" s="135"/>
      <c r="B57" s="166"/>
      <c r="C57" s="167"/>
      <c r="D57" s="168"/>
      <c r="E57" s="117"/>
      <c r="F57" s="118"/>
      <c r="G57" s="119"/>
      <c r="H57" s="172"/>
      <c r="I57" s="173"/>
      <c r="J57" s="174"/>
      <c r="K57" s="175"/>
      <c r="L57" s="176"/>
      <c r="M57" s="177"/>
      <c r="N57" s="178"/>
      <c r="O57" s="178"/>
      <c r="P57" s="179"/>
      <c r="Q57" s="167"/>
      <c r="R57" s="167"/>
      <c r="S57" s="167"/>
      <c r="T57" s="168"/>
      <c r="U57" s="57"/>
      <c r="V57" s="52"/>
      <c r="W57" s="53"/>
    </row>
    <row r="58" spans="1:23" s="7" customFormat="1" ht="11.25" customHeight="1" thickBot="1" x14ac:dyDescent="0.35">
      <c r="A58" s="136"/>
      <c r="B58" s="169"/>
      <c r="C58" s="170"/>
      <c r="D58" s="171"/>
      <c r="E58" s="120"/>
      <c r="F58" s="121"/>
      <c r="G58" s="122"/>
      <c r="H58" s="180"/>
      <c r="I58" s="181"/>
      <c r="J58" s="182"/>
      <c r="K58" s="15" t="str">
        <f>IF(OR(K56="",K57=""),"",ROUND(K56/K57,2))</f>
        <v/>
      </c>
      <c r="L58" s="45" t="str">
        <f>IF(OR(L56="",K57=""),"",ROUND(L56/K57,2))</f>
        <v/>
      </c>
      <c r="M58" s="45"/>
      <c r="N58" s="16" t="str">
        <f>IF(OR(K56="",K57=""),"",IF(OR(H58=$AC$3,H58=$AC$4,H58=$AC$5),(N56*1.338+N57)*K58,IF(OR(H58=$AC$6,H58=$AC$7),(N56+N57)*K58,"")))</f>
        <v/>
      </c>
      <c r="O58" s="46" t="str">
        <f>IF(OR(L56="",K57=""),"",IF(OR(H58=$AC$3,H58=$AC$4,H58=$AC$5),(N56*1.338+N57)*L58,IF(OR(H58=$AC$6,H58=$AC$7),(N56+N57)*L58,"")))</f>
        <v/>
      </c>
      <c r="P58" s="47"/>
      <c r="Q58" s="170"/>
      <c r="R58" s="170"/>
      <c r="S58" s="170"/>
      <c r="T58" s="171"/>
      <c r="U58" s="58"/>
      <c r="V58" s="54"/>
      <c r="W58" s="55"/>
    </row>
    <row r="59" spans="1:23" s="7" customFormat="1" ht="11.25" customHeight="1" x14ac:dyDescent="0.3">
      <c r="A59" s="131" t="s">
        <v>51</v>
      </c>
      <c r="B59" s="160"/>
      <c r="C59" s="137"/>
      <c r="D59" s="138"/>
      <c r="E59" s="105"/>
      <c r="F59" s="106"/>
      <c r="G59" s="107"/>
      <c r="H59" s="152"/>
      <c r="I59" s="153"/>
      <c r="J59" s="154"/>
      <c r="K59" s="22"/>
      <c r="L59" s="83"/>
      <c r="M59" s="84"/>
      <c r="N59" s="155"/>
      <c r="O59" s="155"/>
      <c r="P59" s="156"/>
      <c r="Q59" s="137"/>
      <c r="R59" s="137"/>
      <c r="S59" s="137"/>
      <c r="T59" s="138"/>
      <c r="U59" s="56" t="str">
        <f t="shared" ref="U59" si="27">IF(AND(E60&lt;&gt;"",E61&lt;&gt;"",H59&lt;&gt;"",H60&lt;&gt;"",H61&lt;&gt;"",K59&lt;&gt;"",K60&lt;&gt;"",N59&lt;&gt;"",E59&lt;&gt;"",B59&lt;&gt;""),MIN(IF(OR(H61=$AC$3,H61=$AC$4,H61=$AC$5),(E59*E60*E61*1.1*1.338+N60)*K61,IF(OR(H61=$AC$6,H61=$AC$7),(E59*E60*E61*1.1+N60)*K61,"")),N61),IF(AND(E60="",E61="",H59="",H60="",H61="",K59="",K60="",N59="",E59="",B59="",N60=""),"","Doplňte prázdná pole"))</f>
        <v/>
      </c>
      <c r="V59" s="50" t="str">
        <f t="shared" ref="V59" si="28">IF(AND(E60&lt;&gt;"",E61&lt;&gt;"",H59&lt;&gt;"",H60&lt;&gt;"",H61&lt;&gt;"",K59&lt;&gt;"",K60&lt;&gt;"",N59&lt;&gt;"",E59&lt;&gt;"",B59&lt;&gt;""),MIN(IF(OR(H61=$AC$3,H61=$AC$4,H61=$AC$5),(E59*E60*E61*1.1*1.338+N60)*L61,IF(OR(H61=$AC$6,H61=$AC$7),(E59*E60*E61*1.1+N60)*L61,"")),O61),IF(AND(E60="",E61="",H59="",H60="",H61="",K59="",K60="",N59="",E59="",B59="",N60=""),"","Doplňte prázdná pole"))</f>
        <v/>
      </c>
      <c r="W59" s="51"/>
    </row>
    <row r="60" spans="1:23" s="7" customFormat="1" ht="11.25" customHeight="1" thickBot="1" x14ac:dyDescent="0.35">
      <c r="A60" s="132"/>
      <c r="B60" s="161"/>
      <c r="C60" s="139"/>
      <c r="D60" s="140"/>
      <c r="E60" s="108"/>
      <c r="F60" s="109"/>
      <c r="G60" s="110"/>
      <c r="H60" s="143"/>
      <c r="I60" s="144"/>
      <c r="J60" s="145"/>
      <c r="K60" s="146"/>
      <c r="L60" s="147"/>
      <c r="M60" s="148"/>
      <c r="N60" s="48"/>
      <c r="O60" s="48"/>
      <c r="P60" s="49"/>
      <c r="Q60" s="139"/>
      <c r="R60" s="139"/>
      <c r="S60" s="139"/>
      <c r="T60" s="140"/>
      <c r="U60" s="57"/>
      <c r="V60" s="52"/>
      <c r="W60" s="53"/>
    </row>
    <row r="61" spans="1:23" s="7" customFormat="1" ht="11.25" customHeight="1" thickBot="1" x14ac:dyDescent="0.35">
      <c r="A61" s="133"/>
      <c r="B61" s="162"/>
      <c r="C61" s="141"/>
      <c r="D61" s="142"/>
      <c r="E61" s="111"/>
      <c r="F61" s="112"/>
      <c r="G61" s="113"/>
      <c r="H61" s="149"/>
      <c r="I61" s="150"/>
      <c r="J61" s="151"/>
      <c r="K61" s="15" t="str">
        <f>IF(OR(K59="",K60=""),"",ROUND(K59/K60,2))</f>
        <v/>
      </c>
      <c r="L61" s="45" t="str">
        <f>IF(OR(L59="",K60=""),"",ROUND(L59/K60,2))</f>
        <v/>
      </c>
      <c r="M61" s="45"/>
      <c r="N61" s="16" t="str">
        <f>IF(OR(K59="",K60=""),"",IF(OR(H61=$AC$3,H61=$AC$4,H61=$AC$5),(N59*1.338+N60)*K61,IF(OR(H61=$AC$6,H61=$AC$7),(N59+N60)*K61,"")))</f>
        <v/>
      </c>
      <c r="O61" s="46" t="str">
        <f>IF(OR(L59="",K60=""),"",IF(OR(H61=$AC$3,H61=$AC$4,H61=$AC$5),(N59*1.338+N60)*L61,IF(OR(H61=$AC$6,H61=$AC$7),(N59+N60)*L61,"")))</f>
        <v/>
      </c>
      <c r="P61" s="47"/>
      <c r="Q61" s="141"/>
      <c r="R61" s="141"/>
      <c r="S61" s="141"/>
      <c r="T61" s="142"/>
      <c r="U61" s="58"/>
      <c r="V61" s="54"/>
      <c r="W61" s="55"/>
    </row>
    <row r="62" spans="1:23" s="7" customFormat="1" ht="11.25" customHeight="1" x14ac:dyDescent="0.3">
      <c r="A62" s="134" t="s">
        <v>52</v>
      </c>
      <c r="B62" s="163"/>
      <c r="C62" s="164"/>
      <c r="D62" s="165"/>
      <c r="E62" s="114"/>
      <c r="F62" s="115"/>
      <c r="G62" s="116"/>
      <c r="H62" s="183"/>
      <c r="I62" s="184"/>
      <c r="J62" s="185"/>
      <c r="K62" s="17"/>
      <c r="L62" s="188"/>
      <c r="M62" s="189"/>
      <c r="N62" s="186"/>
      <c r="O62" s="186"/>
      <c r="P62" s="187"/>
      <c r="Q62" s="164"/>
      <c r="R62" s="164"/>
      <c r="S62" s="164"/>
      <c r="T62" s="165"/>
      <c r="U62" s="56" t="str">
        <f t="shared" ref="U62" si="29">IF(AND(E63&lt;&gt;"",E64&lt;&gt;"",H62&lt;&gt;"",H63&lt;&gt;"",H64&lt;&gt;"",K62&lt;&gt;"",K63&lt;&gt;"",N62&lt;&gt;"",E62&lt;&gt;"",B62&lt;&gt;""),MIN(IF(OR(H64=$AC$3,H64=$AC$4,H64=$AC$5),(E62*E63*E64*1.1*1.338+N63)*K64,IF(OR(H64=$AC$6,H64=$AC$7),(E62*E63*E64*1.1+N63)*K64,"")),N64),IF(AND(E63="",E64="",H62="",H63="",H64="",K62="",K63="",N62="",E62="",B62="",N63=""),"","Doplňte prázdná pole"))</f>
        <v/>
      </c>
      <c r="V62" s="50" t="str">
        <f t="shared" ref="V62" si="30">IF(AND(E63&lt;&gt;"",E64&lt;&gt;"",H62&lt;&gt;"",H63&lt;&gt;"",H64&lt;&gt;"",K62&lt;&gt;"",K63&lt;&gt;"",N62&lt;&gt;"",E62&lt;&gt;"",B62&lt;&gt;""),MIN(IF(OR(H64=$AC$3,H64=$AC$4,H64=$AC$5),(E62*E63*E64*1.1*1.338+N63)*L64,IF(OR(H64=$AC$6,H64=$AC$7),(E62*E63*E64*1.1+N63)*L64,"")),O64),IF(AND(E63="",E64="",H62="",H63="",H64="",K62="",K63="",N62="",E62="",B62="",N63=""),"","Doplňte prázdná pole"))</f>
        <v/>
      </c>
      <c r="W62" s="51"/>
    </row>
    <row r="63" spans="1:23" s="7" customFormat="1" ht="11.25" customHeight="1" thickBot="1" x14ac:dyDescent="0.35">
      <c r="A63" s="135"/>
      <c r="B63" s="166"/>
      <c r="C63" s="167"/>
      <c r="D63" s="168"/>
      <c r="E63" s="117"/>
      <c r="F63" s="118"/>
      <c r="G63" s="119"/>
      <c r="H63" s="172"/>
      <c r="I63" s="173"/>
      <c r="J63" s="174"/>
      <c r="K63" s="175"/>
      <c r="L63" s="176"/>
      <c r="M63" s="177"/>
      <c r="N63" s="178"/>
      <c r="O63" s="178"/>
      <c r="P63" s="179"/>
      <c r="Q63" s="167"/>
      <c r="R63" s="167"/>
      <c r="S63" s="167"/>
      <c r="T63" s="168"/>
      <c r="U63" s="57"/>
      <c r="V63" s="52"/>
      <c r="W63" s="53"/>
    </row>
    <row r="64" spans="1:23" s="7" customFormat="1" ht="11.25" customHeight="1" thickBot="1" x14ac:dyDescent="0.35">
      <c r="A64" s="136"/>
      <c r="B64" s="169"/>
      <c r="C64" s="170"/>
      <c r="D64" s="171"/>
      <c r="E64" s="120"/>
      <c r="F64" s="121"/>
      <c r="G64" s="122"/>
      <c r="H64" s="180"/>
      <c r="I64" s="181"/>
      <c r="J64" s="182"/>
      <c r="K64" s="15" t="str">
        <f>IF(OR(K62="",K63=""),"",ROUND(K62/K63,2))</f>
        <v/>
      </c>
      <c r="L64" s="45" t="str">
        <f>IF(OR(L62="",K63=""),"",ROUND(L62/K63,2))</f>
        <v/>
      </c>
      <c r="M64" s="45"/>
      <c r="N64" s="16" t="str">
        <f>IF(OR(K62="",K63=""),"",IF(OR(H64=$AC$3,H64=$AC$4,H64=$AC$5),(N62*1.338+N63)*K64,IF(OR(H64=$AC$6,H64=$AC$7),(N62+N63)*K64,"")))</f>
        <v/>
      </c>
      <c r="O64" s="46" t="str">
        <f>IF(OR(L62="",K63=""),"",IF(OR(H64=$AC$3,H64=$AC$4,H64=$AC$5),(N62*1.338+N63)*L64,IF(OR(H64=$AC$6,H64=$AC$7),(N62+N63)*L64,"")))</f>
        <v/>
      </c>
      <c r="P64" s="47"/>
      <c r="Q64" s="170"/>
      <c r="R64" s="170"/>
      <c r="S64" s="170"/>
      <c r="T64" s="171"/>
      <c r="U64" s="58"/>
      <c r="V64" s="54"/>
      <c r="W64" s="55"/>
    </row>
    <row r="65" spans="1:23" s="7" customFormat="1" ht="11.25" customHeight="1" x14ac:dyDescent="0.3">
      <c r="A65" s="131" t="s">
        <v>53</v>
      </c>
      <c r="B65" s="160"/>
      <c r="C65" s="137"/>
      <c r="D65" s="138"/>
      <c r="E65" s="105"/>
      <c r="F65" s="106"/>
      <c r="G65" s="107"/>
      <c r="H65" s="152"/>
      <c r="I65" s="153"/>
      <c r="J65" s="154"/>
      <c r="K65" s="22"/>
      <c r="L65" s="83"/>
      <c r="M65" s="84"/>
      <c r="N65" s="155"/>
      <c r="O65" s="155"/>
      <c r="P65" s="156"/>
      <c r="Q65" s="137"/>
      <c r="R65" s="137"/>
      <c r="S65" s="137"/>
      <c r="T65" s="138"/>
      <c r="U65" s="56" t="str">
        <f t="shared" ref="U65" si="31">IF(AND(E66&lt;&gt;"",E67&lt;&gt;"",H65&lt;&gt;"",H66&lt;&gt;"",H67&lt;&gt;"",K65&lt;&gt;"",K66&lt;&gt;"",N65&lt;&gt;"",E65&lt;&gt;"",B65&lt;&gt;""),MIN(IF(OR(H67=$AC$3,H67=$AC$4,H67=$AC$5),(E65*E66*E67*1.1*1.338+N66)*K67,IF(OR(H67=$AC$6,H67=$AC$7),(E65*E66*E67*1.1+N66)*K67,"")),N67),IF(AND(E66="",E67="",H65="",H66="",H67="",K65="",K66="",N65="",E65="",B65="",N66=""),"","Doplňte prázdná pole"))</f>
        <v/>
      </c>
      <c r="V65" s="50" t="str">
        <f t="shared" ref="V65" si="32">IF(AND(E66&lt;&gt;"",E67&lt;&gt;"",H65&lt;&gt;"",H66&lt;&gt;"",H67&lt;&gt;"",K65&lt;&gt;"",K66&lt;&gt;"",N65&lt;&gt;"",E65&lt;&gt;"",B65&lt;&gt;""),MIN(IF(OR(H67=$AC$3,H67=$AC$4,H67=$AC$5),(E65*E66*E67*1.1*1.338+N66)*L67,IF(OR(H67=$AC$6,H67=$AC$7),(E65*E66*E67*1.1+N66)*L67,"")),O67),IF(AND(E66="",E67="",H65="",H66="",H67="",K65="",K66="",N65="",E65="",B65="",N66=""),"","Doplňte prázdná pole"))</f>
        <v/>
      </c>
      <c r="W65" s="51"/>
    </row>
    <row r="66" spans="1:23" s="7" customFormat="1" ht="11.25" customHeight="1" thickBot="1" x14ac:dyDescent="0.35">
      <c r="A66" s="132"/>
      <c r="B66" s="161"/>
      <c r="C66" s="139"/>
      <c r="D66" s="140"/>
      <c r="E66" s="108"/>
      <c r="F66" s="109"/>
      <c r="G66" s="110"/>
      <c r="H66" s="143"/>
      <c r="I66" s="144"/>
      <c r="J66" s="145"/>
      <c r="K66" s="146"/>
      <c r="L66" s="147"/>
      <c r="M66" s="148"/>
      <c r="N66" s="48"/>
      <c r="O66" s="48"/>
      <c r="P66" s="49"/>
      <c r="Q66" s="139"/>
      <c r="R66" s="139"/>
      <c r="S66" s="139"/>
      <c r="T66" s="140"/>
      <c r="U66" s="57"/>
      <c r="V66" s="52"/>
      <c r="W66" s="53"/>
    </row>
    <row r="67" spans="1:23" s="7" customFormat="1" ht="11.25" customHeight="1" thickBot="1" x14ac:dyDescent="0.35">
      <c r="A67" s="133"/>
      <c r="B67" s="162"/>
      <c r="C67" s="141"/>
      <c r="D67" s="142"/>
      <c r="E67" s="111"/>
      <c r="F67" s="112"/>
      <c r="G67" s="113"/>
      <c r="H67" s="149"/>
      <c r="I67" s="150"/>
      <c r="J67" s="151"/>
      <c r="K67" s="15" t="str">
        <f>IF(OR(K65="",K66=""),"",ROUND(K65/K66,2))</f>
        <v/>
      </c>
      <c r="L67" s="45" t="str">
        <f>IF(OR(L65="",K66=""),"",ROUND(L65/K66,2))</f>
        <v/>
      </c>
      <c r="M67" s="45"/>
      <c r="N67" s="16" t="str">
        <f>IF(OR(K65="",K66=""),"",IF(OR(H67=$AC$3,H67=$AC$4,H67=$AC$5),(N65*1.338+N66)*K67,IF(OR(H67=$AC$6,H67=$AC$7),(N65+N66)*K67,"")))</f>
        <v/>
      </c>
      <c r="O67" s="46" t="str">
        <f>IF(OR(L65="",K66=""),"",IF(OR(H67=$AC$3,H67=$AC$4,H67=$AC$5),(N65*1.338+N66)*L67,IF(OR(H67=$AC$6,H67=$AC$7),(N65+N66)*L67,"")))</f>
        <v/>
      </c>
      <c r="P67" s="47"/>
      <c r="Q67" s="141"/>
      <c r="R67" s="141"/>
      <c r="S67" s="141"/>
      <c r="T67" s="142"/>
      <c r="U67" s="58"/>
      <c r="V67" s="54"/>
      <c r="W67" s="55"/>
    </row>
    <row r="68" spans="1:23" s="7" customFormat="1" ht="11.25" customHeight="1" x14ac:dyDescent="0.3">
      <c r="A68" s="134" t="s">
        <v>54</v>
      </c>
      <c r="B68" s="163"/>
      <c r="C68" s="164"/>
      <c r="D68" s="165"/>
      <c r="E68" s="114"/>
      <c r="F68" s="115"/>
      <c r="G68" s="116"/>
      <c r="H68" s="183"/>
      <c r="I68" s="184"/>
      <c r="J68" s="185"/>
      <c r="K68" s="17"/>
      <c r="L68" s="188"/>
      <c r="M68" s="189"/>
      <c r="N68" s="186"/>
      <c r="O68" s="186"/>
      <c r="P68" s="187"/>
      <c r="Q68" s="164"/>
      <c r="R68" s="164"/>
      <c r="S68" s="164"/>
      <c r="T68" s="165"/>
      <c r="U68" s="56" t="str">
        <f t="shared" ref="U68" si="33">IF(AND(E69&lt;&gt;"",E70&lt;&gt;"",H68&lt;&gt;"",H69&lt;&gt;"",H70&lt;&gt;"",K68&lt;&gt;"",K69&lt;&gt;"",N68&lt;&gt;"",E68&lt;&gt;"",B68&lt;&gt;""),MIN(IF(OR(H70=$AC$3,H70=$AC$4,H70=$AC$5),(E68*E69*E70*1.1*1.338+N69)*K70,IF(OR(H70=$AC$6,H70=$AC$7),(E68*E69*E70*1.1+N69)*K70,"")),N70),IF(AND(E69="",E70="",H68="",H69="",H70="",K68="",K69="",N68="",E68="",B68="",N69=""),"","Doplňte prázdná pole"))</f>
        <v/>
      </c>
      <c r="V68" s="50" t="str">
        <f t="shared" ref="V68" si="34">IF(AND(E69&lt;&gt;"",E70&lt;&gt;"",H68&lt;&gt;"",H69&lt;&gt;"",H70&lt;&gt;"",K68&lt;&gt;"",K69&lt;&gt;"",N68&lt;&gt;"",E68&lt;&gt;"",B68&lt;&gt;""),MIN(IF(OR(H70=$AC$3,H70=$AC$4,H70=$AC$5),(E68*E69*E70*1.1*1.338+N69)*L70,IF(OR(H70=$AC$6,H70=$AC$7),(E68*E69*E70*1.1+N69)*L70,"")),O70),IF(AND(E69="",E70="",H68="",H69="",H70="",K68="",K69="",N68="",E68="",B68="",N69=""),"","Doplňte prázdná pole"))</f>
        <v/>
      </c>
      <c r="W68" s="51"/>
    </row>
    <row r="69" spans="1:23" s="7" customFormat="1" ht="11.25" customHeight="1" thickBot="1" x14ac:dyDescent="0.35">
      <c r="A69" s="135"/>
      <c r="B69" s="166"/>
      <c r="C69" s="167"/>
      <c r="D69" s="168"/>
      <c r="E69" s="117"/>
      <c r="F69" s="118"/>
      <c r="G69" s="119"/>
      <c r="H69" s="172"/>
      <c r="I69" s="173"/>
      <c r="J69" s="174"/>
      <c r="K69" s="175"/>
      <c r="L69" s="176"/>
      <c r="M69" s="177"/>
      <c r="N69" s="178"/>
      <c r="O69" s="178"/>
      <c r="P69" s="179"/>
      <c r="Q69" s="167"/>
      <c r="R69" s="167"/>
      <c r="S69" s="167"/>
      <c r="T69" s="168"/>
      <c r="U69" s="57"/>
      <c r="V69" s="52"/>
      <c r="W69" s="53"/>
    </row>
    <row r="70" spans="1:23" s="7" customFormat="1" ht="11.25" customHeight="1" thickBot="1" x14ac:dyDescent="0.35">
      <c r="A70" s="136"/>
      <c r="B70" s="169"/>
      <c r="C70" s="170"/>
      <c r="D70" s="171"/>
      <c r="E70" s="120"/>
      <c r="F70" s="121"/>
      <c r="G70" s="122"/>
      <c r="H70" s="180"/>
      <c r="I70" s="181"/>
      <c r="J70" s="182"/>
      <c r="K70" s="15" t="str">
        <f>IF(OR(K68="",K69=""),"",ROUND(K68/K69,2))</f>
        <v/>
      </c>
      <c r="L70" s="45" t="str">
        <f>IF(OR(L68="",K69=""),"",ROUND(L68/K69,2))</f>
        <v/>
      </c>
      <c r="M70" s="45"/>
      <c r="N70" s="16" t="str">
        <f>IF(OR(K68="",K69=""),"",IF(OR(H70=$AC$3,H70=$AC$4,H70=$AC$5),(N68*1.338+N69)*K70,IF(OR(H70=$AC$6,H70=$AC$7),(N68+N69)*K70,"")))</f>
        <v/>
      </c>
      <c r="O70" s="46" t="str">
        <f>IF(OR(L68="",K69=""),"",IF(OR(H70=$AC$3,H70=$AC$4,H70=$AC$5),(N68*1.338+N69)*L70,IF(OR(H70=$AC$6,H70=$AC$7),(N68+N69)*L70,"")))</f>
        <v/>
      </c>
      <c r="P70" s="47"/>
      <c r="Q70" s="170"/>
      <c r="R70" s="170"/>
      <c r="S70" s="170"/>
      <c r="T70" s="171"/>
      <c r="U70" s="58"/>
      <c r="V70" s="54"/>
      <c r="W70" s="55"/>
    </row>
    <row r="71" spans="1:23" s="7" customFormat="1" ht="11.25" customHeight="1" x14ac:dyDescent="0.3">
      <c r="A71" s="131" t="s">
        <v>55</v>
      </c>
      <c r="B71" s="160"/>
      <c r="C71" s="137"/>
      <c r="D71" s="138"/>
      <c r="E71" s="105"/>
      <c r="F71" s="106"/>
      <c r="G71" s="107"/>
      <c r="H71" s="152"/>
      <c r="I71" s="153"/>
      <c r="J71" s="154"/>
      <c r="K71" s="22"/>
      <c r="L71" s="83"/>
      <c r="M71" s="84"/>
      <c r="N71" s="155"/>
      <c r="O71" s="155"/>
      <c r="P71" s="156"/>
      <c r="Q71" s="137"/>
      <c r="R71" s="137"/>
      <c r="S71" s="137"/>
      <c r="T71" s="138"/>
      <c r="U71" s="56" t="str">
        <f t="shared" ref="U71" si="35">IF(AND(E72&lt;&gt;"",E73&lt;&gt;"",H71&lt;&gt;"",H72&lt;&gt;"",H73&lt;&gt;"",K71&lt;&gt;"",K72&lt;&gt;"",N71&lt;&gt;"",E71&lt;&gt;"",B71&lt;&gt;""),MIN(IF(OR(H73=$AC$3,H73=$AC$4,H73=$AC$5),(E71*E72*E73*1.1*1.338+N72)*K73,IF(OR(H73=$AC$6,H73=$AC$7),(E71*E72*E73*1.1+N72)*K73,"")),N73),IF(AND(E72="",E73="",H71="",H72="",H73="",K71="",K72="",N71="",E71="",B71="",N72=""),"","Doplňte prázdná pole"))</f>
        <v/>
      </c>
      <c r="V71" s="50" t="str">
        <f t="shared" ref="V71" si="36">IF(AND(E72&lt;&gt;"",E73&lt;&gt;"",H71&lt;&gt;"",H72&lt;&gt;"",H73&lt;&gt;"",K71&lt;&gt;"",K72&lt;&gt;"",N71&lt;&gt;"",E71&lt;&gt;"",B71&lt;&gt;""),MIN(IF(OR(H73=$AC$3,H73=$AC$4,H73=$AC$5),(E71*E72*E73*1.1*1.338+N72)*L73,IF(OR(H73=$AC$6,H73=$AC$7),(E71*E72*E73*1.1+N72)*L73,"")),O73),IF(AND(E72="",E73="",H71="",H72="",H73="",K71="",K72="",N71="",E71="",B71="",N72=""),"","Doplňte prázdná pole"))</f>
        <v/>
      </c>
      <c r="W71" s="51"/>
    </row>
    <row r="72" spans="1:23" s="7" customFormat="1" ht="11.25" customHeight="1" thickBot="1" x14ac:dyDescent="0.35">
      <c r="A72" s="132"/>
      <c r="B72" s="161"/>
      <c r="C72" s="139"/>
      <c r="D72" s="140"/>
      <c r="E72" s="108"/>
      <c r="F72" s="109"/>
      <c r="G72" s="110"/>
      <c r="H72" s="143"/>
      <c r="I72" s="144"/>
      <c r="J72" s="145"/>
      <c r="K72" s="146"/>
      <c r="L72" s="147"/>
      <c r="M72" s="148"/>
      <c r="N72" s="48"/>
      <c r="O72" s="48"/>
      <c r="P72" s="49"/>
      <c r="Q72" s="139"/>
      <c r="R72" s="139"/>
      <c r="S72" s="139"/>
      <c r="T72" s="140"/>
      <c r="U72" s="57"/>
      <c r="V72" s="52"/>
      <c r="W72" s="53"/>
    </row>
    <row r="73" spans="1:23" s="7" customFormat="1" ht="11.25" customHeight="1" thickBot="1" x14ac:dyDescent="0.35">
      <c r="A73" s="133"/>
      <c r="B73" s="162"/>
      <c r="C73" s="141"/>
      <c r="D73" s="142"/>
      <c r="E73" s="111"/>
      <c r="F73" s="112"/>
      <c r="G73" s="113"/>
      <c r="H73" s="149"/>
      <c r="I73" s="150"/>
      <c r="J73" s="151"/>
      <c r="K73" s="15" t="str">
        <f>IF(OR(K71="",K72=""),"",ROUND(K71/K72,2))</f>
        <v/>
      </c>
      <c r="L73" s="45" t="str">
        <f>IF(OR(L71="",K72=""),"",ROUND(L71/K72,2))</f>
        <v/>
      </c>
      <c r="M73" s="45"/>
      <c r="N73" s="16" t="str">
        <f>IF(OR(K71="",K72=""),"",IF(OR(H73=$AC$3,H73=$AC$4,H73=$AC$5),(N71*1.338+N72)*K73,IF(OR(H73=$AC$6,H73=$AC$7),(N71+N72)*K73,"")))</f>
        <v/>
      </c>
      <c r="O73" s="46" t="str">
        <f>IF(OR(L71="",K72=""),"",IF(OR(H73=$AC$3,H73=$AC$4,H73=$AC$5),(N71*1.338+N72)*L73,IF(OR(H73=$AC$6,H73=$AC$7),(N71+N72)*L73,"")))</f>
        <v/>
      </c>
      <c r="P73" s="47"/>
      <c r="Q73" s="141"/>
      <c r="R73" s="141"/>
      <c r="S73" s="141"/>
      <c r="T73" s="142"/>
      <c r="U73" s="58"/>
      <c r="V73" s="54"/>
      <c r="W73" s="55"/>
    </row>
    <row r="74" spans="1:23" s="7" customFormat="1" ht="11.25" customHeight="1" x14ac:dyDescent="0.3">
      <c r="A74" s="134" t="s">
        <v>56</v>
      </c>
      <c r="B74" s="163"/>
      <c r="C74" s="164"/>
      <c r="D74" s="165"/>
      <c r="E74" s="114"/>
      <c r="F74" s="115"/>
      <c r="G74" s="116"/>
      <c r="H74" s="183"/>
      <c r="I74" s="184"/>
      <c r="J74" s="185"/>
      <c r="K74" s="17"/>
      <c r="L74" s="188"/>
      <c r="M74" s="189"/>
      <c r="N74" s="186"/>
      <c r="O74" s="186"/>
      <c r="P74" s="187"/>
      <c r="Q74" s="164"/>
      <c r="R74" s="164"/>
      <c r="S74" s="164"/>
      <c r="T74" s="165"/>
      <c r="U74" s="56" t="str">
        <f t="shared" ref="U74" si="37">IF(AND(E75&lt;&gt;"",E76&lt;&gt;"",H74&lt;&gt;"",H75&lt;&gt;"",H76&lt;&gt;"",K74&lt;&gt;"",K75&lt;&gt;"",N74&lt;&gt;"",E74&lt;&gt;"",B74&lt;&gt;""),MIN(IF(OR(H76=$AC$3,H76=$AC$4,H76=$AC$5),(E74*E75*E76*1.1*1.338+N75)*K76,IF(OR(H76=$AC$6,H76=$AC$7),(E74*E75*E76*1.1+N75)*K76,"")),N76),IF(AND(E75="",E76="",H74="",H75="",H76="",K74="",K75="",N74="",E74="",B74="",N75=""),"","Doplňte prázdná pole"))</f>
        <v/>
      </c>
      <c r="V74" s="50" t="str">
        <f t="shared" ref="V74" si="38">IF(AND(E75&lt;&gt;"",E76&lt;&gt;"",H74&lt;&gt;"",H75&lt;&gt;"",H76&lt;&gt;"",K74&lt;&gt;"",K75&lt;&gt;"",N74&lt;&gt;"",E74&lt;&gt;"",B74&lt;&gt;""),MIN(IF(OR(H76=$AC$3,H76=$AC$4,H76=$AC$5),(E74*E75*E76*1.1*1.338+N75)*L76,IF(OR(H76=$AC$6,H76=$AC$7),(E74*E75*E76*1.1+N75)*L76,"")),O76),IF(AND(E75="",E76="",H74="",H75="",H76="",K74="",K75="",N74="",E74="",B74="",N75=""),"","Doplňte prázdná pole"))</f>
        <v/>
      </c>
      <c r="W74" s="51"/>
    </row>
    <row r="75" spans="1:23" s="7" customFormat="1" ht="11.25" customHeight="1" thickBot="1" x14ac:dyDescent="0.35">
      <c r="A75" s="135"/>
      <c r="B75" s="166"/>
      <c r="C75" s="167"/>
      <c r="D75" s="168"/>
      <c r="E75" s="117"/>
      <c r="F75" s="118"/>
      <c r="G75" s="119"/>
      <c r="H75" s="172"/>
      <c r="I75" s="173"/>
      <c r="J75" s="174"/>
      <c r="K75" s="175"/>
      <c r="L75" s="176"/>
      <c r="M75" s="177"/>
      <c r="N75" s="178"/>
      <c r="O75" s="178"/>
      <c r="P75" s="179"/>
      <c r="Q75" s="167"/>
      <c r="R75" s="167"/>
      <c r="S75" s="167"/>
      <c r="T75" s="168"/>
      <c r="U75" s="57"/>
      <c r="V75" s="52"/>
      <c r="W75" s="53"/>
    </row>
    <row r="76" spans="1:23" s="7" customFormat="1" ht="11.25" customHeight="1" thickBot="1" x14ac:dyDescent="0.35">
      <c r="A76" s="136"/>
      <c r="B76" s="169"/>
      <c r="C76" s="170"/>
      <c r="D76" s="171"/>
      <c r="E76" s="120"/>
      <c r="F76" s="121"/>
      <c r="G76" s="122"/>
      <c r="H76" s="180"/>
      <c r="I76" s="181"/>
      <c r="J76" s="182"/>
      <c r="K76" s="15" t="str">
        <f>IF(OR(K74="",K75=""),"",ROUND(K74/K75,2))</f>
        <v/>
      </c>
      <c r="L76" s="45" t="str">
        <f>IF(OR(L74="",K75=""),"",ROUND(L74/K75,2))</f>
        <v/>
      </c>
      <c r="M76" s="45"/>
      <c r="N76" s="16" t="str">
        <f>IF(OR(K74="",K75=""),"",IF(OR(H76=$AC$3,H76=$AC$4,H76=$AC$5),(N74*1.338+N75)*K76,IF(OR(H76=$AC$6,H76=$AC$7),(N74+N75)*K76,"")))</f>
        <v/>
      </c>
      <c r="O76" s="46" t="str">
        <f>IF(OR(L74="",K75=""),"",IF(OR(H76=$AC$3,H76=$AC$4,H76=$AC$5),(N74*1.338+N75)*L76,IF(OR(H76=$AC$6,H76=$AC$7),(N74+N75)*L76,"")))</f>
        <v/>
      </c>
      <c r="P76" s="47"/>
      <c r="Q76" s="170"/>
      <c r="R76" s="170"/>
      <c r="S76" s="170"/>
      <c r="T76" s="171"/>
      <c r="U76" s="58"/>
      <c r="V76" s="54"/>
      <c r="W76" s="55"/>
    </row>
    <row r="77" spans="1:23" s="7" customFormat="1" ht="11.25" customHeight="1" x14ac:dyDescent="0.3">
      <c r="A77" s="131" t="s">
        <v>57</v>
      </c>
      <c r="B77" s="160"/>
      <c r="C77" s="137"/>
      <c r="D77" s="138"/>
      <c r="E77" s="105"/>
      <c r="F77" s="106"/>
      <c r="G77" s="107"/>
      <c r="H77" s="152"/>
      <c r="I77" s="153"/>
      <c r="J77" s="154"/>
      <c r="K77" s="22"/>
      <c r="L77" s="83"/>
      <c r="M77" s="84"/>
      <c r="N77" s="155"/>
      <c r="O77" s="155"/>
      <c r="P77" s="156"/>
      <c r="Q77" s="137"/>
      <c r="R77" s="137"/>
      <c r="S77" s="137"/>
      <c r="T77" s="138"/>
      <c r="U77" s="56" t="str">
        <f t="shared" ref="U77" si="39">IF(AND(E78&lt;&gt;"",E79&lt;&gt;"",H77&lt;&gt;"",H78&lt;&gt;"",H79&lt;&gt;"",K77&lt;&gt;"",K78&lt;&gt;"",N77&lt;&gt;"",E77&lt;&gt;"",B77&lt;&gt;""),MIN(IF(OR(H79=$AC$3,H79=$AC$4,H79=$AC$5),(E77*E78*E79*1.1*1.338+N78)*K79,IF(OR(H79=$AC$6,H79=$AC$7),(E77*E78*E79*1.1+N78)*K79,"")),N79),IF(AND(E78="",E79="",H77="",H78="",H79="",K77="",K78="",N77="",E77="",B77="",N78=""),"","Doplňte prázdná pole"))</f>
        <v/>
      </c>
      <c r="V77" s="50" t="str">
        <f t="shared" ref="V77" si="40">IF(AND(E78&lt;&gt;"",E79&lt;&gt;"",H77&lt;&gt;"",H78&lt;&gt;"",H79&lt;&gt;"",K77&lt;&gt;"",K78&lt;&gt;"",N77&lt;&gt;"",E77&lt;&gt;"",B77&lt;&gt;""),MIN(IF(OR(H79=$AC$3,H79=$AC$4,H79=$AC$5),(E77*E78*E79*1.1*1.338+N78)*L79,IF(OR(H79=$AC$6,H79=$AC$7),(E77*E78*E79*1.1+N78)*L79,"")),O79),IF(AND(E78="",E79="",H77="",H78="",H79="",K77="",K78="",N77="",E77="",B77="",N78=""),"","Doplňte prázdná pole"))</f>
        <v/>
      </c>
      <c r="W77" s="51"/>
    </row>
    <row r="78" spans="1:23" s="7" customFormat="1" ht="11.25" customHeight="1" thickBot="1" x14ac:dyDescent="0.35">
      <c r="A78" s="132"/>
      <c r="B78" s="161"/>
      <c r="C78" s="139"/>
      <c r="D78" s="140"/>
      <c r="E78" s="108"/>
      <c r="F78" s="109"/>
      <c r="G78" s="110"/>
      <c r="H78" s="143"/>
      <c r="I78" s="144"/>
      <c r="J78" s="145"/>
      <c r="K78" s="146"/>
      <c r="L78" s="147"/>
      <c r="M78" s="148"/>
      <c r="N78" s="48"/>
      <c r="O78" s="48"/>
      <c r="P78" s="49"/>
      <c r="Q78" s="139"/>
      <c r="R78" s="139"/>
      <c r="S78" s="139"/>
      <c r="T78" s="140"/>
      <c r="U78" s="57"/>
      <c r="V78" s="52"/>
      <c r="W78" s="53"/>
    </row>
    <row r="79" spans="1:23" s="7" customFormat="1" ht="11.25" customHeight="1" thickBot="1" x14ac:dyDescent="0.35">
      <c r="A79" s="133"/>
      <c r="B79" s="162"/>
      <c r="C79" s="141"/>
      <c r="D79" s="142"/>
      <c r="E79" s="111"/>
      <c r="F79" s="112"/>
      <c r="G79" s="113"/>
      <c r="H79" s="149"/>
      <c r="I79" s="150"/>
      <c r="J79" s="151"/>
      <c r="K79" s="15" t="str">
        <f>IF(OR(K77="",K78=""),"",ROUND(K77/K78,2))</f>
        <v/>
      </c>
      <c r="L79" s="45" t="str">
        <f>IF(OR(L77="",K78=""),"",ROUND(L77/K78,2))</f>
        <v/>
      </c>
      <c r="M79" s="45"/>
      <c r="N79" s="16" t="str">
        <f>IF(OR(K77="",K78=""),"",IF(OR(H79=$AC$3,H79=$AC$4,H79=$AC$5),(N77*1.338+N78)*K79,IF(OR(H79=$AC$6,H79=$AC$7),(N77+N78)*K79,"")))</f>
        <v/>
      </c>
      <c r="O79" s="46" t="str">
        <f>IF(OR(L77="",K78=""),"",IF(OR(H79=$AC$3,H79=$AC$4,H79=$AC$5),(N77*1.338+N78)*L79,IF(OR(H79=$AC$6,H79=$AC$7),(N77+N78)*L79,"")))</f>
        <v/>
      </c>
      <c r="P79" s="47"/>
      <c r="Q79" s="141"/>
      <c r="R79" s="141"/>
      <c r="S79" s="141"/>
      <c r="T79" s="142"/>
      <c r="U79" s="58"/>
      <c r="V79" s="54"/>
      <c r="W79" s="55"/>
    </row>
    <row r="80" spans="1:23" s="7" customFormat="1" ht="11.25" customHeight="1" x14ac:dyDescent="0.3">
      <c r="A80" s="134" t="s">
        <v>58</v>
      </c>
      <c r="B80" s="163"/>
      <c r="C80" s="164"/>
      <c r="D80" s="165"/>
      <c r="E80" s="114"/>
      <c r="F80" s="115"/>
      <c r="G80" s="116"/>
      <c r="H80" s="183"/>
      <c r="I80" s="184"/>
      <c r="J80" s="185"/>
      <c r="K80" s="17"/>
      <c r="L80" s="188"/>
      <c r="M80" s="189"/>
      <c r="N80" s="186"/>
      <c r="O80" s="186"/>
      <c r="P80" s="187"/>
      <c r="Q80" s="164"/>
      <c r="R80" s="164"/>
      <c r="S80" s="164"/>
      <c r="T80" s="165"/>
      <c r="U80" s="56" t="str">
        <f t="shared" ref="U80" si="41">IF(AND(E81&lt;&gt;"",E82&lt;&gt;"",H80&lt;&gt;"",H81&lt;&gt;"",H82&lt;&gt;"",K80&lt;&gt;"",K81&lt;&gt;"",N80&lt;&gt;"",E80&lt;&gt;"",B80&lt;&gt;""),MIN(IF(OR(H82=$AC$3,H82=$AC$4,H82=$AC$5),(E80*E81*E82*1.1*1.338+N81)*K82,IF(OR(H82=$AC$6,H82=$AC$7),(E80*E81*E82*1.1+N81)*K82,"")),N82),IF(AND(E81="",E82="",H80="",H81="",H82="",K80="",K81="",N80="",E80="",B80="",N81=""),"","Doplňte prázdná pole"))</f>
        <v/>
      </c>
      <c r="V80" s="50" t="str">
        <f t="shared" ref="V80" si="42">IF(AND(E81&lt;&gt;"",E82&lt;&gt;"",H80&lt;&gt;"",H81&lt;&gt;"",H82&lt;&gt;"",K80&lt;&gt;"",K81&lt;&gt;"",N80&lt;&gt;"",E80&lt;&gt;"",B80&lt;&gt;""),MIN(IF(OR(H82=$AC$3,H82=$AC$4,H82=$AC$5),(E80*E81*E82*1.1*1.338+N81)*L82,IF(OR(H82=$AC$6,H82=$AC$7),(E80*E81*E82*1.1+N81)*L82,"")),O82),IF(AND(E81="",E82="",H80="",H81="",H82="",K80="",K81="",N80="",E80="",B80="",N81=""),"","Doplňte prázdná pole"))</f>
        <v/>
      </c>
      <c r="W80" s="51"/>
    </row>
    <row r="81" spans="1:23" s="7" customFormat="1" ht="11.25" customHeight="1" thickBot="1" x14ac:dyDescent="0.35">
      <c r="A81" s="135"/>
      <c r="B81" s="166"/>
      <c r="C81" s="167"/>
      <c r="D81" s="168"/>
      <c r="E81" s="117"/>
      <c r="F81" s="118"/>
      <c r="G81" s="119"/>
      <c r="H81" s="172"/>
      <c r="I81" s="173"/>
      <c r="J81" s="174"/>
      <c r="K81" s="175"/>
      <c r="L81" s="176"/>
      <c r="M81" s="177"/>
      <c r="N81" s="178"/>
      <c r="O81" s="178"/>
      <c r="P81" s="179"/>
      <c r="Q81" s="167"/>
      <c r="R81" s="167"/>
      <c r="S81" s="167"/>
      <c r="T81" s="168"/>
      <c r="U81" s="57"/>
      <c r="V81" s="52"/>
      <c r="W81" s="53"/>
    </row>
    <row r="82" spans="1:23" s="7" customFormat="1" ht="11.25" customHeight="1" thickBot="1" x14ac:dyDescent="0.35">
      <c r="A82" s="136"/>
      <c r="B82" s="169"/>
      <c r="C82" s="170"/>
      <c r="D82" s="171"/>
      <c r="E82" s="120"/>
      <c r="F82" s="121"/>
      <c r="G82" s="122"/>
      <c r="H82" s="180"/>
      <c r="I82" s="181"/>
      <c r="J82" s="182"/>
      <c r="K82" s="15" t="str">
        <f>IF(OR(K80="",K81=""),"",ROUND(K80/K81,2))</f>
        <v/>
      </c>
      <c r="L82" s="45" t="str">
        <f>IF(OR(L80="",K81=""),"",ROUND(L80/K81,2))</f>
        <v/>
      </c>
      <c r="M82" s="45"/>
      <c r="N82" s="16" t="str">
        <f>IF(OR(K80="",K81=""),"",IF(OR(H82=$AC$3,H82=$AC$4,H82=$AC$5),(N80*1.338+N81)*K82,IF(OR(H82=$AC$6,H82=$AC$7),(N80+N81)*K82,"")))</f>
        <v/>
      </c>
      <c r="O82" s="46" t="str">
        <f>IF(OR(L80="",K81=""),"",IF(OR(H82=$AC$3,H82=$AC$4,H82=$AC$5),(N80*1.338+N81)*L82,IF(OR(H82=$AC$6,H82=$AC$7),(N80+N81)*L82,"")))</f>
        <v/>
      </c>
      <c r="P82" s="47"/>
      <c r="Q82" s="170"/>
      <c r="R82" s="170"/>
      <c r="S82" s="170"/>
      <c r="T82" s="171"/>
      <c r="U82" s="58"/>
      <c r="V82" s="54"/>
      <c r="W82" s="55"/>
    </row>
    <row r="83" spans="1:23" s="7" customFormat="1" ht="11.25" customHeight="1" x14ac:dyDescent="0.3">
      <c r="A83" s="131" t="s">
        <v>59</v>
      </c>
      <c r="B83" s="160"/>
      <c r="C83" s="137"/>
      <c r="D83" s="138"/>
      <c r="E83" s="105"/>
      <c r="F83" s="106"/>
      <c r="G83" s="107"/>
      <c r="H83" s="152"/>
      <c r="I83" s="153"/>
      <c r="J83" s="154"/>
      <c r="K83" s="22"/>
      <c r="L83" s="83"/>
      <c r="M83" s="84"/>
      <c r="N83" s="155"/>
      <c r="O83" s="155"/>
      <c r="P83" s="156"/>
      <c r="Q83" s="137"/>
      <c r="R83" s="137"/>
      <c r="S83" s="137"/>
      <c r="T83" s="138"/>
      <c r="U83" s="56" t="str">
        <f t="shared" ref="U83" si="43">IF(AND(E84&lt;&gt;"",E85&lt;&gt;"",H83&lt;&gt;"",H84&lt;&gt;"",H85&lt;&gt;"",K83&lt;&gt;"",K84&lt;&gt;"",N83&lt;&gt;"",E83&lt;&gt;"",B83&lt;&gt;""),MIN(IF(OR(H85=$AC$3,H85=$AC$4,H85=$AC$5),(E83*E84*E85*1.1*1.338+N84)*K85,IF(OR(H85=$AC$6,H85=$AC$7),(E83*E84*E85*1.1+N84)*K85,"")),N85),IF(AND(E84="",E85="",H83="",H84="",H85="",K83="",K84="",N83="",E83="",B83="",N84=""),"","Doplňte prázdná pole"))</f>
        <v/>
      </c>
      <c r="V83" s="50" t="str">
        <f t="shared" ref="V83" si="44">IF(AND(E84&lt;&gt;"",E85&lt;&gt;"",H83&lt;&gt;"",H84&lt;&gt;"",H85&lt;&gt;"",K83&lt;&gt;"",K84&lt;&gt;"",N83&lt;&gt;"",E83&lt;&gt;"",B83&lt;&gt;""),MIN(IF(OR(H85=$AC$3,H85=$AC$4,H85=$AC$5),(E83*E84*E85*1.1*1.338+N84)*L85,IF(OR(H85=$AC$6,H85=$AC$7),(E83*E84*E85*1.1+N84)*L85,"")),O85),IF(AND(E84="",E85="",H83="",H84="",H85="",K83="",K84="",N83="",E83="",B83="",N84=""),"","Doplňte prázdná pole"))</f>
        <v/>
      </c>
      <c r="W83" s="51"/>
    </row>
    <row r="84" spans="1:23" s="7" customFormat="1" ht="11.25" customHeight="1" thickBot="1" x14ac:dyDescent="0.35">
      <c r="A84" s="132"/>
      <c r="B84" s="161"/>
      <c r="C84" s="139"/>
      <c r="D84" s="140"/>
      <c r="E84" s="108"/>
      <c r="F84" s="109"/>
      <c r="G84" s="110"/>
      <c r="H84" s="143"/>
      <c r="I84" s="144"/>
      <c r="J84" s="145"/>
      <c r="K84" s="146"/>
      <c r="L84" s="147"/>
      <c r="M84" s="148"/>
      <c r="N84" s="48"/>
      <c r="O84" s="48"/>
      <c r="P84" s="49"/>
      <c r="Q84" s="139"/>
      <c r="R84" s="139"/>
      <c r="S84" s="139"/>
      <c r="T84" s="140"/>
      <c r="U84" s="57"/>
      <c r="V84" s="52"/>
      <c r="W84" s="53"/>
    </row>
    <row r="85" spans="1:23" s="7" customFormat="1" ht="11.25" customHeight="1" thickBot="1" x14ac:dyDescent="0.35">
      <c r="A85" s="133"/>
      <c r="B85" s="162"/>
      <c r="C85" s="141"/>
      <c r="D85" s="142"/>
      <c r="E85" s="111"/>
      <c r="F85" s="112"/>
      <c r="G85" s="113"/>
      <c r="H85" s="149"/>
      <c r="I85" s="150"/>
      <c r="J85" s="151"/>
      <c r="K85" s="15" t="str">
        <f>IF(OR(K83="",K84=""),"",ROUND(K83/K84,2))</f>
        <v/>
      </c>
      <c r="L85" s="45" t="str">
        <f>IF(OR(L83="",K84=""),"",ROUND(L83/K84,2))</f>
        <v/>
      </c>
      <c r="M85" s="45"/>
      <c r="N85" s="16" t="str">
        <f>IF(OR(K83="",K84=""),"",IF(OR(H85=$AC$3,H85=$AC$4,H85=$AC$5),(N83*1.338+N84)*K85,IF(OR(H85=$AC$6,H85=$AC$7),(N83+N84)*K85,"")))</f>
        <v/>
      </c>
      <c r="O85" s="46" t="str">
        <f>IF(OR(L83="",K84=""),"",IF(OR(H85=$AC$3,H85=$AC$4,H85=$AC$5),(N83*1.338+N84)*L85,IF(OR(H85=$AC$6,H85=$AC$7),(N83+N84)*L85,"")))</f>
        <v/>
      </c>
      <c r="P85" s="47"/>
      <c r="Q85" s="141"/>
      <c r="R85" s="141"/>
      <c r="S85" s="141"/>
      <c r="T85" s="142"/>
      <c r="U85" s="58"/>
      <c r="V85" s="54"/>
      <c r="W85" s="55"/>
    </row>
    <row r="86" spans="1:23" s="7" customFormat="1" ht="11.25" customHeight="1" x14ac:dyDescent="0.3">
      <c r="A86" s="134" t="s">
        <v>60</v>
      </c>
      <c r="B86" s="163"/>
      <c r="C86" s="164"/>
      <c r="D86" s="165"/>
      <c r="E86" s="114"/>
      <c r="F86" s="115"/>
      <c r="G86" s="116"/>
      <c r="H86" s="183"/>
      <c r="I86" s="184"/>
      <c r="J86" s="185"/>
      <c r="K86" s="17"/>
      <c r="L86" s="188"/>
      <c r="M86" s="189"/>
      <c r="N86" s="186"/>
      <c r="O86" s="186"/>
      <c r="P86" s="187"/>
      <c r="Q86" s="164"/>
      <c r="R86" s="164"/>
      <c r="S86" s="164"/>
      <c r="T86" s="165"/>
      <c r="U86" s="56" t="str">
        <f t="shared" ref="U86" si="45">IF(AND(E87&lt;&gt;"",E88&lt;&gt;"",H86&lt;&gt;"",H87&lt;&gt;"",H88&lt;&gt;"",K86&lt;&gt;"",K87&lt;&gt;"",N86&lt;&gt;"",E86&lt;&gt;"",B86&lt;&gt;""),MIN(IF(OR(H88=$AC$3,H88=$AC$4,H88=$AC$5),(E86*E87*E88*1.1*1.338+N87)*K88,IF(OR(H88=$AC$6,H88=$AC$7),(E86*E87*E88*1.1+N87)*K88,"")),N88),IF(AND(E87="",E88="",H86="",H87="",H88="",K86="",K87="",N86="",E86="",B86="",N87=""),"","Doplňte prázdná pole"))</f>
        <v/>
      </c>
      <c r="V86" s="50" t="str">
        <f t="shared" ref="V86" si="46">IF(AND(E87&lt;&gt;"",E88&lt;&gt;"",H86&lt;&gt;"",H87&lt;&gt;"",H88&lt;&gt;"",K86&lt;&gt;"",K87&lt;&gt;"",N86&lt;&gt;"",E86&lt;&gt;"",B86&lt;&gt;""),MIN(IF(OR(H88=$AC$3,H88=$AC$4,H88=$AC$5),(E86*E87*E88*1.1*1.338+N87)*L88,IF(OR(H88=$AC$6,H88=$AC$7),(E86*E87*E88*1.1+N87)*L88,"")),O88),IF(AND(E87="",E88="",H86="",H87="",H88="",K86="",K87="",N86="",E86="",B86="",N87=""),"","Doplňte prázdná pole"))</f>
        <v/>
      </c>
      <c r="W86" s="51"/>
    </row>
    <row r="87" spans="1:23" s="7" customFormat="1" ht="11.25" customHeight="1" thickBot="1" x14ac:dyDescent="0.35">
      <c r="A87" s="135"/>
      <c r="B87" s="166"/>
      <c r="C87" s="167"/>
      <c r="D87" s="168"/>
      <c r="E87" s="117"/>
      <c r="F87" s="118"/>
      <c r="G87" s="119"/>
      <c r="H87" s="172"/>
      <c r="I87" s="173"/>
      <c r="J87" s="174"/>
      <c r="K87" s="175"/>
      <c r="L87" s="176"/>
      <c r="M87" s="177"/>
      <c r="N87" s="178"/>
      <c r="O87" s="178"/>
      <c r="P87" s="179"/>
      <c r="Q87" s="167"/>
      <c r="R87" s="167"/>
      <c r="S87" s="167"/>
      <c r="T87" s="168"/>
      <c r="U87" s="57"/>
      <c r="V87" s="52"/>
      <c r="W87" s="53"/>
    </row>
    <row r="88" spans="1:23" s="7" customFormat="1" ht="11.25" customHeight="1" thickBot="1" x14ac:dyDescent="0.35">
      <c r="A88" s="136"/>
      <c r="B88" s="169"/>
      <c r="C88" s="170"/>
      <c r="D88" s="171"/>
      <c r="E88" s="120"/>
      <c r="F88" s="121"/>
      <c r="G88" s="122"/>
      <c r="H88" s="180"/>
      <c r="I88" s="181"/>
      <c r="J88" s="182"/>
      <c r="K88" s="15" t="str">
        <f>IF(OR(K86="",K87=""),"",ROUND(K86/K87,2))</f>
        <v/>
      </c>
      <c r="L88" s="45" t="str">
        <f>IF(OR(L86="",K87=""),"",ROUND(L86/K87,2))</f>
        <v/>
      </c>
      <c r="M88" s="45"/>
      <c r="N88" s="16" t="str">
        <f>IF(OR(K86="",K87=""),"",IF(OR(H88=$AC$3,H88=$AC$4,H88=$AC$5),(N86*1.338+N87)*K88,IF(OR(H88=$AC$6,H88=$AC$7),(N86+N87)*K88,"")))</f>
        <v/>
      </c>
      <c r="O88" s="46" t="str">
        <f>IF(OR(L86="",K87=""),"",IF(OR(H88=$AC$3,H88=$AC$4,H88=$AC$5),(N86*1.338+N87)*L88,IF(OR(H88=$AC$6,H88=$AC$7),(N86+N87)*L88,"")))</f>
        <v/>
      </c>
      <c r="P88" s="47"/>
      <c r="Q88" s="170"/>
      <c r="R88" s="170"/>
      <c r="S88" s="170"/>
      <c r="T88" s="171"/>
      <c r="U88" s="58"/>
      <c r="V88" s="54"/>
      <c r="W88" s="55"/>
    </row>
    <row r="89" spans="1:23" s="7" customFormat="1" ht="11.25" customHeight="1" x14ac:dyDescent="0.3">
      <c r="A89" s="131" t="s">
        <v>61</v>
      </c>
      <c r="B89" s="160"/>
      <c r="C89" s="137"/>
      <c r="D89" s="138"/>
      <c r="E89" s="105"/>
      <c r="F89" s="106"/>
      <c r="G89" s="107"/>
      <c r="H89" s="152"/>
      <c r="I89" s="153"/>
      <c r="J89" s="154"/>
      <c r="K89" s="22"/>
      <c r="L89" s="83"/>
      <c r="M89" s="84"/>
      <c r="N89" s="155"/>
      <c r="O89" s="155"/>
      <c r="P89" s="156"/>
      <c r="Q89" s="137"/>
      <c r="R89" s="137"/>
      <c r="S89" s="137"/>
      <c r="T89" s="138"/>
      <c r="U89" s="56" t="str">
        <f t="shared" ref="U89" si="47">IF(AND(E90&lt;&gt;"",E91&lt;&gt;"",H89&lt;&gt;"",H90&lt;&gt;"",H91&lt;&gt;"",K89&lt;&gt;"",K90&lt;&gt;"",N89&lt;&gt;"",E89&lt;&gt;"",B89&lt;&gt;""),MIN(IF(OR(H91=$AC$3,H91=$AC$4,H91=$AC$5),(E89*E90*E91*1.1*1.338+N90)*K91,IF(OR(H91=$AC$6,H91=$AC$7),(E89*E90*E91*1.1+N90)*K91,"")),N91),IF(AND(E90="",E91="",H89="",H90="",H91="",K89="",K90="",N89="",E89="",B89="",N90=""),"","Doplňte prázdná pole"))</f>
        <v/>
      </c>
      <c r="V89" s="50" t="str">
        <f t="shared" ref="V89" si="48">IF(AND(E90&lt;&gt;"",E91&lt;&gt;"",H89&lt;&gt;"",H90&lt;&gt;"",H91&lt;&gt;"",K89&lt;&gt;"",K90&lt;&gt;"",N89&lt;&gt;"",E89&lt;&gt;"",B89&lt;&gt;""),MIN(IF(OR(H91=$AC$3,H91=$AC$4,H91=$AC$5),(E89*E90*E91*1.1*1.338+N90)*L91,IF(OR(H91=$AC$6,H91=$AC$7),(E89*E90*E91*1.1+N90)*L91,"")),O91),IF(AND(E90="",E91="",H89="",H90="",H91="",K89="",K90="",N89="",E89="",B89="",N90=""),"","Doplňte prázdná pole"))</f>
        <v/>
      </c>
      <c r="W89" s="51"/>
    </row>
    <row r="90" spans="1:23" s="7" customFormat="1" ht="11.25" customHeight="1" thickBot="1" x14ac:dyDescent="0.35">
      <c r="A90" s="132"/>
      <c r="B90" s="161"/>
      <c r="C90" s="139"/>
      <c r="D90" s="140"/>
      <c r="E90" s="108"/>
      <c r="F90" s="109"/>
      <c r="G90" s="110"/>
      <c r="H90" s="143"/>
      <c r="I90" s="144"/>
      <c r="J90" s="145"/>
      <c r="K90" s="146"/>
      <c r="L90" s="147"/>
      <c r="M90" s="148"/>
      <c r="N90" s="48"/>
      <c r="O90" s="48"/>
      <c r="P90" s="49"/>
      <c r="Q90" s="139"/>
      <c r="R90" s="139"/>
      <c r="S90" s="139"/>
      <c r="T90" s="140"/>
      <c r="U90" s="57"/>
      <c r="V90" s="52"/>
      <c r="W90" s="53"/>
    </row>
    <row r="91" spans="1:23" s="7" customFormat="1" ht="11.25" customHeight="1" thickBot="1" x14ac:dyDescent="0.35">
      <c r="A91" s="133"/>
      <c r="B91" s="162"/>
      <c r="C91" s="141"/>
      <c r="D91" s="142"/>
      <c r="E91" s="111"/>
      <c r="F91" s="112"/>
      <c r="G91" s="113"/>
      <c r="H91" s="149"/>
      <c r="I91" s="150"/>
      <c r="J91" s="151"/>
      <c r="K91" s="15" t="str">
        <f>IF(OR(K89="",K90=""),"",ROUND(K89/K90,2))</f>
        <v/>
      </c>
      <c r="L91" s="45" t="str">
        <f>IF(OR(L89="",K90=""),"",ROUND(L89/K90,2))</f>
        <v/>
      </c>
      <c r="M91" s="45"/>
      <c r="N91" s="16" t="str">
        <f>IF(OR(K89="",K90=""),"",IF(OR(H91=$AC$3,H91=$AC$4,H91=$AC$5),(N89*1.338+N90)*K91,IF(OR(H91=$AC$6,H91=$AC$7),(N89+N90)*K91,"")))</f>
        <v/>
      </c>
      <c r="O91" s="46" t="str">
        <f>IF(OR(L89="",K90=""),"",IF(OR(H91=$AC$3,H91=$AC$4,H91=$AC$5),(N89*1.338+N90)*L91,IF(OR(H91=$AC$6,H91=$AC$7),(N89+N90)*L91,"")))</f>
        <v/>
      </c>
      <c r="P91" s="47"/>
      <c r="Q91" s="141"/>
      <c r="R91" s="141"/>
      <c r="S91" s="141"/>
      <c r="T91" s="142"/>
      <c r="U91" s="58"/>
      <c r="V91" s="54"/>
      <c r="W91" s="55"/>
    </row>
    <row r="92" spans="1:23" s="7" customFormat="1" ht="11.25" customHeight="1" x14ac:dyDescent="0.3">
      <c r="A92" s="134" t="s">
        <v>62</v>
      </c>
      <c r="B92" s="163"/>
      <c r="C92" s="164"/>
      <c r="D92" s="165"/>
      <c r="E92" s="114"/>
      <c r="F92" s="115"/>
      <c r="G92" s="116"/>
      <c r="H92" s="183"/>
      <c r="I92" s="184"/>
      <c r="J92" s="185"/>
      <c r="K92" s="17"/>
      <c r="L92" s="188"/>
      <c r="M92" s="189"/>
      <c r="N92" s="186"/>
      <c r="O92" s="186"/>
      <c r="P92" s="187"/>
      <c r="Q92" s="164"/>
      <c r="R92" s="164"/>
      <c r="S92" s="164"/>
      <c r="T92" s="165"/>
      <c r="U92" s="56" t="str">
        <f t="shared" ref="U92" si="49">IF(AND(E93&lt;&gt;"",E94&lt;&gt;"",H92&lt;&gt;"",H93&lt;&gt;"",H94&lt;&gt;"",K92&lt;&gt;"",K93&lt;&gt;"",N92&lt;&gt;"",E92&lt;&gt;"",B92&lt;&gt;""),MIN(IF(OR(H94=$AC$3,H94=$AC$4,H94=$AC$5),(E92*E93*E94*1.1*1.338+N93)*K94,IF(OR(H94=$AC$6,H94=$AC$7),(E92*E93*E94*1.1+N93)*K94,"")),N94),IF(AND(E93="",E94="",H92="",H93="",H94="",K92="",K93="",N92="",E92="",B92="",N93=""),"","Doplňte prázdná pole"))</f>
        <v/>
      </c>
      <c r="V92" s="50" t="str">
        <f t="shared" ref="V92" si="50">IF(AND(E93&lt;&gt;"",E94&lt;&gt;"",H92&lt;&gt;"",H93&lt;&gt;"",H94&lt;&gt;"",K92&lt;&gt;"",K93&lt;&gt;"",N92&lt;&gt;"",E92&lt;&gt;"",B92&lt;&gt;""),MIN(IF(OR(H94=$AC$3,H94=$AC$4,H94=$AC$5),(E92*E93*E94*1.1*1.338+N93)*L94,IF(OR(H94=$AC$6,H94=$AC$7),(E92*E93*E94*1.1+N93)*L94,"")),O94),IF(AND(E93="",E94="",H92="",H93="",H94="",K92="",K93="",N92="",E92="",B92="",N93=""),"","Doplňte prázdná pole"))</f>
        <v/>
      </c>
      <c r="W92" s="51"/>
    </row>
    <row r="93" spans="1:23" s="7" customFormat="1" ht="11.25" customHeight="1" thickBot="1" x14ac:dyDescent="0.35">
      <c r="A93" s="135"/>
      <c r="B93" s="166"/>
      <c r="C93" s="167"/>
      <c r="D93" s="168"/>
      <c r="E93" s="117"/>
      <c r="F93" s="118"/>
      <c r="G93" s="119"/>
      <c r="H93" s="172"/>
      <c r="I93" s="173"/>
      <c r="J93" s="174"/>
      <c r="K93" s="175"/>
      <c r="L93" s="176"/>
      <c r="M93" s="177"/>
      <c r="N93" s="178"/>
      <c r="O93" s="178"/>
      <c r="P93" s="179"/>
      <c r="Q93" s="167"/>
      <c r="R93" s="167"/>
      <c r="S93" s="167"/>
      <c r="T93" s="168"/>
      <c r="U93" s="57"/>
      <c r="V93" s="52"/>
      <c r="W93" s="53"/>
    </row>
    <row r="94" spans="1:23" s="7" customFormat="1" ht="11.25" customHeight="1" thickBot="1" x14ac:dyDescent="0.35">
      <c r="A94" s="136"/>
      <c r="B94" s="169"/>
      <c r="C94" s="170"/>
      <c r="D94" s="171"/>
      <c r="E94" s="120"/>
      <c r="F94" s="121"/>
      <c r="G94" s="122"/>
      <c r="H94" s="180"/>
      <c r="I94" s="181"/>
      <c r="J94" s="182"/>
      <c r="K94" s="15" t="str">
        <f>IF(OR(K92="",K93=""),"",ROUND(K92/K93,2))</f>
        <v/>
      </c>
      <c r="L94" s="45" t="str">
        <f>IF(OR(L92="",K93=""),"",ROUND(L92/K93,2))</f>
        <v/>
      </c>
      <c r="M94" s="45"/>
      <c r="N94" s="16" t="str">
        <f>IF(OR(K92="",K93=""),"",IF(OR(H94=$AC$3,H94=$AC$4,H94=$AC$5),(N92*1.338+N93)*K94,IF(OR(H94=$AC$6,H94=$AC$7),(N92+N93)*K94,"")))</f>
        <v/>
      </c>
      <c r="O94" s="46" t="str">
        <f>IF(OR(L92="",K93=""),"",IF(OR(H94=$AC$3,H94=$AC$4,H94=$AC$5),(N92*1.338+N93)*L94,IF(OR(H94=$AC$6,H94=$AC$7),(N92+N93)*L94,"")))</f>
        <v/>
      </c>
      <c r="P94" s="47"/>
      <c r="Q94" s="170"/>
      <c r="R94" s="170"/>
      <c r="S94" s="170"/>
      <c r="T94" s="171"/>
      <c r="U94" s="58"/>
      <c r="V94" s="54"/>
      <c r="W94" s="55"/>
    </row>
    <row r="95" spans="1:23" s="7" customFormat="1" ht="11.25" customHeight="1" x14ac:dyDescent="0.3">
      <c r="A95" s="131" t="s">
        <v>63</v>
      </c>
      <c r="B95" s="160"/>
      <c r="C95" s="137"/>
      <c r="D95" s="138"/>
      <c r="E95" s="105"/>
      <c r="F95" s="106"/>
      <c r="G95" s="107"/>
      <c r="H95" s="152"/>
      <c r="I95" s="153"/>
      <c r="J95" s="154"/>
      <c r="K95" s="22"/>
      <c r="L95" s="83"/>
      <c r="M95" s="84"/>
      <c r="N95" s="155"/>
      <c r="O95" s="155"/>
      <c r="P95" s="156"/>
      <c r="Q95" s="137"/>
      <c r="R95" s="137"/>
      <c r="S95" s="137"/>
      <c r="T95" s="138"/>
      <c r="U95" s="56" t="str">
        <f t="shared" ref="U95" si="51">IF(AND(E96&lt;&gt;"",E97&lt;&gt;"",H95&lt;&gt;"",H96&lt;&gt;"",H97&lt;&gt;"",K95&lt;&gt;"",K96&lt;&gt;"",N95&lt;&gt;"",E95&lt;&gt;"",B95&lt;&gt;""),MIN(IF(OR(H97=$AC$3,H97=$AC$4,H97=$AC$5),(E95*E96*E97*1.1*1.338+N96)*K97,IF(OR(H97=$AC$6,H97=$AC$7),(E95*E96*E97*1.1+N96)*K97,"")),N97),IF(AND(E96="",E97="",H95="",H96="",H97="",K95="",K96="",N95="",E95="",B95="",N96=""),"","Doplňte prázdná pole"))</f>
        <v/>
      </c>
      <c r="V95" s="50" t="str">
        <f t="shared" ref="V95" si="52">IF(AND(E96&lt;&gt;"",E97&lt;&gt;"",H95&lt;&gt;"",H96&lt;&gt;"",H97&lt;&gt;"",K95&lt;&gt;"",K96&lt;&gt;"",N95&lt;&gt;"",E95&lt;&gt;"",B95&lt;&gt;""),MIN(IF(OR(H97=$AC$3,H97=$AC$4,H97=$AC$5),(E95*E96*E97*1.1*1.338+N96)*L97,IF(OR(H97=$AC$6,H97=$AC$7),(E95*E96*E97*1.1+N96)*L97,"")),O97),IF(AND(E96="",E97="",H95="",H96="",H97="",K95="",K96="",N95="",E95="",B95="",N96=""),"","Doplňte prázdná pole"))</f>
        <v/>
      </c>
      <c r="W95" s="51"/>
    </row>
    <row r="96" spans="1:23" s="7" customFormat="1" ht="11.25" customHeight="1" thickBot="1" x14ac:dyDescent="0.35">
      <c r="A96" s="132"/>
      <c r="B96" s="161"/>
      <c r="C96" s="139"/>
      <c r="D96" s="140"/>
      <c r="E96" s="108"/>
      <c r="F96" s="109"/>
      <c r="G96" s="110"/>
      <c r="H96" s="143"/>
      <c r="I96" s="144"/>
      <c r="J96" s="145"/>
      <c r="K96" s="146"/>
      <c r="L96" s="147"/>
      <c r="M96" s="148"/>
      <c r="N96" s="48"/>
      <c r="O96" s="48"/>
      <c r="P96" s="49"/>
      <c r="Q96" s="139"/>
      <c r="R96" s="139"/>
      <c r="S96" s="139"/>
      <c r="T96" s="140"/>
      <c r="U96" s="57"/>
      <c r="V96" s="52"/>
      <c r="W96" s="53"/>
    </row>
    <row r="97" spans="1:23" s="7" customFormat="1" ht="11.25" customHeight="1" thickBot="1" x14ac:dyDescent="0.35">
      <c r="A97" s="133"/>
      <c r="B97" s="162"/>
      <c r="C97" s="141"/>
      <c r="D97" s="142"/>
      <c r="E97" s="111"/>
      <c r="F97" s="112"/>
      <c r="G97" s="113"/>
      <c r="H97" s="149"/>
      <c r="I97" s="150"/>
      <c r="J97" s="151"/>
      <c r="K97" s="15" t="str">
        <f>IF(OR(K95="",K96=""),"",ROUND(K95/K96,2))</f>
        <v/>
      </c>
      <c r="L97" s="45" t="str">
        <f>IF(OR(L95="",K96=""),"",ROUND(L95/K96,2))</f>
        <v/>
      </c>
      <c r="M97" s="45"/>
      <c r="N97" s="16" t="str">
        <f>IF(OR(K95="",K96=""),"",IF(OR(H97=$AC$3,H97=$AC$4,H97=$AC$5),(N95*1.338+N96)*K97,IF(OR(H97=$AC$6,H97=$AC$7),(N95+N96)*K97,"")))</f>
        <v/>
      </c>
      <c r="O97" s="46" t="str">
        <f>IF(OR(L95="",K96=""),"",IF(OR(H97=$AC$3,H97=$AC$4,H97=$AC$5),(N95*1.338+N96)*L97,IF(OR(H97=$AC$6,H97=$AC$7),(N95+N96)*L97,"")))</f>
        <v/>
      </c>
      <c r="P97" s="47"/>
      <c r="Q97" s="141"/>
      <c r="R97" s="141"/>
      <c r="S97" s="141"/>
      <c r="T97" s="142"/>
      <c r="U97" s="58"/>
      <c r="V97" s="54"/>
      <c r="W97" s="55"/>
    </row>
    <row r="98" spans="1:23" s="7" customFormat="1" ht="11.25" customHeight="1" x14ac:dyDescent="0.3">
      <c r="A98" s="134" t="s">
        <v>64</v>
      </c>
      <c r="B98" s="163"/>
      <c r="C98" s="164"/>
      <c r="D98" s="165"/>
      <c r="E98" s="114"/>
      <c r="F98" s="115"/>
      <c r="G98" s="116"/>
      <c r="H98" s="183"/>
      <c r="I98" s="184"/>
      <c r="J98" s="185"/>
      <c r="K98" s="17"/>
      <c r="L98" s="188"/>
      <c r="M98" s="189"/>
      <c r="N98" s="186"/>
      <c r="O98" s="186"/>
      <c r="P98" s="187"/>
      <c r="Q98" s="164"/>
      <c r="R98" s="164"/>
      <c r="S98" s="164"/>
      <c r="T98" s="165"/>
      <c r="U98" s="56" t="str">
        <f t="shared" ref="U98" si="53">IF(AND(E99&lt;&gt;"",E100&lt;&gt;"",H98&lt;&gt;"",H99&lt;&gt;"",H100&lt;&gt;"",K98&lt;&gt;"",K99&lt;&gt;"",N98&lt;&gt;"",E98&lt;&gt;"",B98&lt;&gt;""),MIN(IF(OR(H100=$AC$3,H100=$AC$4,H100=$AC$5),(E98*E99*E100*1.1*1.338+N99)*K100,IF(OR(H100=$AC$6,H100=$AC$7),(E98*E99*E100*1.1+N99)*K100,"")),N100),IF(AND(E99="",E100="",H98="",H99="",H100="",K98="",K99="",N98="",E98="",B98="",N99=""),"","Doplňte prázdná pole"))</f>
        <v/>
      </c>
      <c r="V98" s="50" t="str">
        <f t="shared" ref="V98" si="54">IF(AND(E99&lt;&gt;"",E100&lt;&gt;"",H98&lt;&gt;"",H99&lt;&gt;"",H100&lt;&gt;"",K98&lt;&gt;"",K99&lt;&gt;"",N98&lt;&gt;"",E98&lt;&gt;"",B98&lt;&gt;""),MIN(IF(OR(H100=$AC$3,H100=$AC$4,H100=$AC$5),(E98*E99*E100*1.1*1.338+N99)*L100,IF(OR(H100=$AC$6,H100=$AC$7),(E98*E99*E100*1.1+N99)*L100,"")),O100),IF(AND(E99="",E100="",H98="",H99="",H100="",K98="",K99="",N98="",E98="",B98="",N99=""),"","Doplňte prázdná pole"))</f>
        <v/>
      </c>
      <c r="W98" s="51"/>
    </row>
    <row r="99" spans="1:23" s="7" customFormat="1" ht="11.25" customHeight="1" thickBot="1" x14ac:dyDescent="0.35">
      <c r="A99" s="135"/>
      <c r="B99" s="166"/>
      <c r="C99" s="167"/>
      <c r="D99" s="168"/>
      <c r="E99" s="117"/>
      <c r="F99" s="118"/>
      <c r="G99" s="119"/>
      <c r="H99" s="172"/>
      <c r="I99" s="173"/>
      <c r="J99" s="174"/>
      <c r="K99" s="175"/>
      <c r="L99" s="176"/>
      <c r="M99" s="177"/>
      <c r="N99" s="178"/>
      <c r="O99" s="178"/>
      <c r="P99" s="179"/>
      <c r="Q99" s="167"/>
      <c r="R99" s="167"/>
      <c r="S99" s="167"/>
      <c r="T99" s="168"/>
      <c r="U99" s="57"/>
      <c r="V99" s="52"/>
      <c r="W99" s="53"/>
    </row>
    <row r="100" spans="1:23" s="7" customFormat="1" ht="11.25" customHeight="1" thickBot="1" x14ac:dyDescent="0.35">
      <c r="A100" s="136"/>
      <c r="B100" s="169"/>
      <c r="C100" s="170"/>
      <c r="D100" s="171"/>
      <c r="E100" s="120"/>
      <c r="F100" s="121"/>
      <c r="G100" s="122"/>
      <c r="H100" s="180"/>
      <c r="I100" s="181"/>
      <c r="J100" s="182"/>
      <c r="K100" s="15" t="str">
        <f>IF(OR(K98="",K99=""),"",ROUND(K98/K99,2))</f>
        <v/>
      </c>
      <c r="L100" s="45" t="str">
        <f>IF(OR(L98="",K99=""),"",ROUND(L98/K99,2))</f>
        <v/>
      </c>
      <c r="M100" s="45"/>
      <c r="N100" s="16" t="str">
        <f>IF(OR(K98="",K99=""),"",IF(OR(H100=$AC$3,H100=$AC$4,H100=$AC$5),(N98*1.338+N99)*K100,IF(OR(H100=$AC$6,H100=$AC$7),(N98+N99)*K100,"")))</f>
        <v/>
      </c>
      <c r="O100" s="46" t="str">
        <f>IF(OR(L98="",K99=""),"",IF(OR(H100=$AC$3,H100=$AC$4,H100=$AC$5),(N98*1.338+N99)*L100,IF(OR(H100=$AC$6,H100=$AC$7),(N98+N99)*L100,"")))</f>
        <v/>
      </c>
      <c r="P100" s="47"/>
      <c r="Q100" s="170"/>
      <c r="R100" s="170"/>
      <c r="S100" s="170"/>
      <c r="T100" s="171"/>
      <c r="U100" s="58"/>
      <c r="V100" s="54"/>
      <c r="W100" s="55"/>
    </row>
    <row r="101" spans="1:23" s="7" customFormat="1" ht="11.25" customHeight="1" x14ac:dyDescent="0.3">
      <c r="A101" s="131" t="s">
        <v>65</v>
      </c>
      <c r="B101" s="160"/>
      <c r="C101" s="137"/>
      <c r="D101" s="138"/>
      <c r="E101" s="105"/>
      <c r="F101" s="106"/>
      <c r="G101" s="107"/>
      <c r="H101" s="152"/>
      <c r="I101" s="153"/>
      <c r="J101" s="154"/>
      <c r="K101" s="22"/>
      <c r="L101" s="83"/>
      <c r="M101" s="84"/>
      <c r="N101" s="155"/>
      <c r="O101" s="155"/>
      <c r="P101" s="156"/>
      <c r="Q101" s="137"/>
      <c r="R101" s="137"/>
      <c r="S101" s="137"/>
      <c r="T101" s="138"/>
      <c r="U101" s="56" t="str">
        <f t="shared" ref="U101" si="55">IF(AND(E102&lt;&gt;"",E103&lt;&gt;"",H101&lt;&gt;"",H102&lt;&gt;"",H103&lt;&gt;"",K101&lt;&gt;"",K102&lt;&gt;"",N101&lt;&gt;"",E101&lt;&gt;"",B101&lt;&gt;""),MIN(IF(OR(H103=$AC$3,H103=$AC$4,H103=$AC$5),(E101*E102*E103*1.1*1.338+N102)*K103,IF(OR(H103=$AC$6,H103=$AC$7),(E101*E102*E103*1.1+N102)*K103,"")),N103),IF(AND(E102="",E103="",H101="",H102="",H103="",K101="",K102="",N101="",E101="",B101="",N102=""),"","Doplňte prázdná pole"))</f>
        <v/>
      </c>
      <c r="V101" s="50" t="str">
        <f t="shared" ref="V101" si="56">IF(AND(E102&lt;&gt;"",E103&lt;&gt;"",H101&lt;&gt;"",H102&lt;&gt;"",H103&lt;&gt;"",K101&lt;&gt;"",K102&lt;&gt;"",N101&lt;&gt;"",E101&lt;&gt;"",B101&lt;&gt;""),MIN(IF(OR(H103=$AC$3,H103=$AC$4,H103=$AC$5),(E101*E102*E103*1.1*1.338+N102)*L103,IF(OR(H103=$AC$6,H103=$AC$7),(E101*E102*E103*1.1+N102)*L103,"")),O103),IF(AND(E102="",E103="",H101="",H102="",H103="",K101="",K102="",N101="",E101="",B101="",N102=""),"","Doplňte prázdná pole"))</f>
        <v/>
      </c>
      <c r="W101" s="51"/>
    </row>
    <row r="102" spans="1:23" s="7" customFormat="1" ht="11.25" customHeight="1" thickBot="1" x14ac:dyDescent="0.35">
      <c r="A102" s="132"/>
      <c r="B102" s="161"/>
      <c r="C102" s="139"/>
      <c r="D102" s="140"/>
      <c r="E102" s="108"/>
      <c r="F102" s="109"/>
      <c r="G102" s="110"/>
      <c r="H102" s="143"/>
      <c r="I102" s="144"/>
      <c r="J102" s="145"/>
      <c r="K102" s="146"/>
      <c r="L102" s="147"/>
      <c r="M102" s="148"/>
      <c r="N102" s="48"/>
      <c r="O102" s="48"/>
      <c r="P102" s="49"/>
      <c r="Q102" s="139"/>
      <c r="R102" s="139"/>
      <c r="S102" s="139"/>
      <c r="T102" s="140"/>
      <c r="U102" s="57"/>
      <c r="V102" s="52"/>
      <c r="W102" s="53"/>
    </row>
    <row r="103" spans="1:23" s="7" customFormat="1" ht="11.25" customHeight="1" thickBot="1" x14ac:dyDescent="0.35">
      <c r="A103" s="133"/>
      <c r="B103" s="162"/>
      <c r="C103" s="141"/>
      <c r="D103" s="142"/>
      <c r="E103" s="111"/>
      <c r="F103" s="112"/>
      <c r="G103" s="113"/>
      <c r="H103" s="149"/>
      <c r="I103" s="150"/>
      <c r="J103" s="151"/>
      <c r="K103" s="15" t="str">
        <f>IF(OR(K101="",K102=""),"",ROUND(K101/K102,2))</f>
        <v/>
      </c>
      <c r="L103" s="45" t="str">
        <f>IF(OR(L101="",K102=""),"",ROUND(L101/K102,2))</f>
        <v/>
      </c>
      <c r="M103" s="45"/>
      <c r="N103" s="16" t="str">
        <f>IF(OR(K101="",K102=""),"",IF(OR(H103=$AC$3,H103=$AC$4,H103=$AC$5),(N101*1.338+N102)*K103,IF(OR(H103=$AC$6,H103=$AC$7),(N101+N102)*K103,"")))</f>
        <v/>
      </c>
      <c r="O103" s="46" t="str">
        <f>IF(OR(L101="",K102=""),"",IF(OR(H103=$AC$3,H103=$AC$4,H103=$AC$5),(N101*1.338+N102)*L103,IF(OR(H103=$AC$6,H103=$AC$7),(N101+N102)*L103,"")))</f>
        <v/>
      </c>
      <c r="P103" s="47"/>
      <c r="Q103" s="141"/>
      <c r="R103" s="141"/>
      <c r="S103" s="141"/>
      <c r="T103" s="142"/>
      <c r="U103" s="58"/>
      <c r="V103" s="54"/>
      <c r="W103" s="55"/>
    </row>
    <row r="104" spans="1:23" s="7" customFormat="1" ht="11.25" customHeight="1" x14ac:dyDescent="0.3">
      <c r="A104" s="134" t="s">
        <v>66</v>
      </c>
      <c r="B104" s="163"/>
      <c r="C104" s="164"/>
      <c r="D104" s="165"/>
      <c r="E104" s="114"/>
      <c r="F104" s="115"/>
      <c r="G104" s="116"/>
      <c r="H104" s="183"/>
      <c r="I104" s="184"/>
      <c r="J104" s="185"/>
      <c r="K104" s="17"/>
      <c r="L104" s="188"/>
      <c r="M104" s="189"/>
      <c r="N104" s="186"/>
      <c r="O104" s="186"/>
      <c r="P104" s="187"/>
      <c r="Q104" s="164"/>
      <c r="R104" s="164"/>
      <c r="S104" s="164"/>
      <c r="T104" s="165"/>
      <c r="U104" s="56" t="str">
        <f t="shared" ref="U104" si="57">IF(AND(E105&lt;&gt;"",E106&lt;&gt;"",H104&lt;&gt;"",H105&lt;&gt;"",H106&lt;&gt;"",K104&lt;&gt;"",K105&lt;&gt;"",N104&lt;&gt;"",E104&lt;&gt;"",B104&lt;&gt;""),MIN(IF(OR(H106=$AC$3,H106=$AC$4,H106=$AC$5),(E104*E105*E106*1.1*1.338+N105)*K106,IF(OR(H106=$AC$6,H106=$AC$7),(E104*E105*E106*1.1+N105)*K106,"")),N106),IF(AND(E105="",E106="",H104="",H105="",H106="",K104="",K105="",N104="",E104="",B104="",N105=""),"","Doplňte prázdná pole"))</f>
        <v/>
      </c>
      <c r="V104" s="50" t="str">
        <f t="shared" ref="V104" si="58">IF(AND(E105&lt;&gt;"",E106&lt;&gt;"",H104&lt;&gt;"",H105&lt;&gt;"",H106&lt;&gt;"",K104&lt;&gt;"",K105&lt;&gt;"",N104&lt;&gt;"",E104&lt;&gt;"",B104&lt;&gt;""),MIN(IF(OR(H106=$AC$3,H106=$AC$4,H106=$AC$5),(E104*E105*E106*1.1*1.338+N105)*L106,IF(OR(H106=$AC$6,H106=$AC$7),(E104*E105*E106*1.1+N105)*L106,"")),O106),IF(AND(E105="",E106="",H104="",H105="",H106="",K104="",K105="",N104="",E104="",B104="",N105=""),"","Doplňte prázdná pole"))</f>
        <v/>
      </c>
      <c r="W104" s="51"/>
    </row>
    <row r="105" spans="1:23" s="7" customFormat="1" ht="11.25" customHeight="1" thickBot="1" x14ac:dyDescent="0.35">
      <c r="A105" s="135"/>
      <c r="B105" s="166"/>
      <c r="C105" s="167"/>
      <c r="D105" s="168"/>
      <c r="E105" s="117"/>
      <c r="F105" s="118"/>
      <c r="G105" s="119"/>
      <c r="H105" s="172"/>
      <c r="I105" s="173"/>
      <c r="J105" s="174"/>
      <c r="K105" s="175"/>
      <c r="L105" s="176"/>
      <c r="M105" s="177"/>
      <c r="N105" s="178"/>
      <c r="O105" s="178"/>
      <c r="P105" s="179"/>
      <c r="Q105" s="167"/>
      <c r="R105" s="167"/>
      <c r="S105" s="167"/>
      <c r="T105" s="168"/>
      <c r="U105" s="57"/>
      <c r="V105" s="52"/>
      <c r="W105" s="53"/>
    </row>
    <row r="106" spans="1:23" s="7" customFormat="1" ht="11.25" customHeight="1" thickBot="1" x14ac:dyDescent="0.35">
      <c r="A106" s="136"/>
      <c r="B106" s="169"/>
      <c r="C106" s="170"/>
      <c r="D106" s="171"/>
      <c r="E106" s="120"/>
      <c r="F106" s="121"/>
      <c r="G106" s="122"/>
      <c r="H106" s="180"/>
      <c r="I106" s="181"/>
      <c r="J106" s="182"/>
      <c r="K106" s="15" t="str">
        <f>IF(OR(K104="",K105=""),"",ROUND(K104/K105,2))</f>
        <v/>
      </c>
      <c r="L106" s="45" t="str">
        <f>IF(OR(L104="",K105=""),"",ROUND(L104/K105,2))</f>
        <v/>
      </c>
      <c r="M106" s="45"/>
      <c r="N106" s="16" t="str">
        <f>IF(OR(K104="",K105=""),"",IF(OR(H106=$AC$3,H106=$AC$4,H106=$AC$5),(N104*1.338+N105)*K106,IF(OR(H106=$AC$6,H106=$AC$7),(N104+N105)*K106,"")))</f>
        <v/>
      </c>
      <c r="O106" s="46" t="str">
        <f>IF(OR(L104="",K105=""),"",IF(OR(H106=$AC$3,H106=$AC$4,H106=$AC$5),(N104*1.338+N105)*L106,IF(OR(H106=$AC$6,H106=$AC$7),(N104+N105)*L106,"")))</f>
        <v/>
      </c>
      <c r="P106" s="47"/>
      <c r="Q106" s="170"/>
      <c r="R106" s="170"/>
      <c r="S106" s="170"/>
      <c r="T106" s="171"/>
      <c r="U106" s="58"/>
      <c r="V106" s="54"/>
      <c r="W106" s="55"/>
    </row>
    <row r="107" spans="1:23" s="7" customFormat="1" ht="11.25" customHeight="1" x14ac:dyDescent="0.3">
      <c r="A107" s="131" t="s">
        <v>67</v>
      </c>
      <c r="B107" s="160"/>
      <c r="C107" s="137"/>
      <c r="D107" s="138"/>
      <c r="E107" s="105"/>
      <c r="F107" s="106"/>
      <c r="G107" s="107"/>
      <c r="H107" s="152"/>
      <c r="I107" s="153"/>
      <c r="J107" s="154"/>
      <c r="K107" s="22"/>
      <c r="L107" s="83"/>
      <c r="M107" s="84"/>
      <c r="N107" s="155"/>
      <c r="O107" s="155"/>
      <c r="P107" s="156"/>
      <c r="Q107" s="137"/>
      <c r="R107" s="137"/>
      <c r="S107" s="137"/>
      <c r="T107" s="138"/>
      <c r="U107" s="56" t="str">
        <f t="shared" ref="U107" si="59">IF(AND(E108&lt;&gt;"",E109&lt;&gt;"",H107&lt;&gt;"",H108&lt;&gt;"",H109&lt;&gt;"",K107&lt;&gt;"",K108&lt;&gt;"",N107&lt;&gt;"",E107&lt;&gt;"",B107&lt;&gt;""),MIN(IF(OR(H109=$AC$3,H109=$AC$4,H109=$AC$5),(E107*E108*E109*1.1*1.338+N108)*K109,IF(OR(H109=$AC$6,H109=$AC$7),(E107*E108*E109*1.1+N108)*K109,"")),N109),IF(AND(E108="",E109="",H107="",H108="",H109="",K107="",K108="",N107="",E107="",B107="",N108=""),"","Doplňte prázdná pole"))</f>
        <v/>
      </c>
      <c r="V107" s="50" t="str">
        <f t="shared" ref="V107" si="60">IF(AND(E108&lt;&gt;"",E109&lt;&gt;"",H107&lt;&gt;"",H108&lt;&gt;"",H109&lt;&gt;"",K107&lt;&gt;"",K108&lt;&gt;"",N107&lt;&gt;"",E107&lt;&gt;"",B107&lt;&gt;""),MIN(IF(OR(H109=$AC$3,H109=$AC$4,H109=$AC$5),(E107*E108*E109*1.1*1.338+N108)*L109,IF(OR(H109=$AC$6,H109=$AC$7),(E107*E108*E109*1.1+N108)*L109,"")),O109),IF(AND(E108="",E109="",H107="",H108="",H109="",K107="",K108="",N107="",E107="",B107="",N108=""),"","Doplňte prázdná pole"))</f>
        <v/>
      </c>
      <c r="W107" s="51"/>
    </row>
    <row r="108" spans="1:23" s="7" customFormat="1" ht="11.25" customHeight="1" thickBot="1" x14ac:dyDescent="0.35">
      <c r="A108" s="132"/>
      <c r="B108" s="161"/>
      <c r="C108" s="139"/>
      <c r="D108" s="140"/>
      <c r="E108" s="108"/>
      <c r="F108" s="109"/>
      <c r="G108" s="110"/>
      <c r="H108" s="143"/>
      <c r="I108" s="144"/>
      <c r="J108" s="145"/>
      <c r="K108" s="146"/>
      <c r="L108" s="147"/>
      <c r="M108" s="148"/>
      <c r="N108" s="48"/>
      <c r="O108" s="48"/>
      <c r="P108" s="49"/>
      <c r="Q108" s="139"/>
      <c r="R108" s="139"/>
      <c r="S108" s="139"/>
      <c r="T108" s="140"/>
      <c r="U108" s="57"/>
      <c r="V108" s="52"/>
      <c r="W108" s="53"/>
    </row>
    <row r="109" spans="1:23" s="7" customFormat="1" ht="11.25" customHeight="1" thickBot="1" x14ac:dyDescent="0.35">
      <c r="A109" s="133"/>
      <c r="B109" s="162"/>
      <c r="C109" s="141"/>
      <c r="D109" s="142"/>
      <c r="E109" s="111"/>
      <c r="F109" s="112"/>
      <c r="G109" s="113"/>
      <c r="H109" s="149"/>
      <c r="I109" s="150"/>
      <c r="J109" s="151"/>
      <c r="K109" s="15" t="str">
        <f>IF(OR(K107="",K108=""),"",ROUND(K107/K108,2))</f>
        <v/>
      </c>
      <c r="L109" s="45" t="str">
        <f>IF(OR(L107="",K108=""),"",ROUND(L107/K108,2))</f>
        <v/>
      </c>
      <c r="M109" s="45"/>
      <c r="N109" s="16" t="str">
        <f>IF(OR(K107="",K108=""),"",IF(OR(H109=$AC$3,H109=$AC$4,H109=$AC$5),(N107*1.338+N108)*K109,IF(OR(H109=$AC$6,H109=$AC$7),(N107+N108)*K109,"")))</f>
        <v/>
      </c>
      <c r="O109" s="46" t="str">
        <f>IF(OR(L107="",K108=""),"",IF(OR(H109=$AC$3,H109=$AC$4,H109=$AC$5),(N107*1.338+N108)*L109,IF(OR(H109=$AC$6,H109=$AC$7),(N107+N108)*L109,"")))</f>
        <v/>
      </c>
      <c r="P109" s="47"/>
      <c r="Q109" s="141"/>
      <c r="R109" s="141"/>
      <c r="S109" s="141"/>
      <c r="T109" s="142"/>
      <c r="U109" s="58"/>
      <c r="V109" s="54"/>
      <c r="W109" s="55"/>
    </row>
    <row r="110" spans="1:23" s="7" customFormat="1" ht="11.25" customHeight="1" x14ac:dyDescent="0.3">
      <c r="A110" s="134" t="s">
        <v>68</v>
      </c>
      <c r="B110" s="163"/>
      <c r="C110" s="164"/>
      <c r="D110" s="165"/>
      <c r="E110" s="114"/>
      <c r="F110" s="115"/>
      <c r="G110" s="116"/>
      <c r="H110" s="183"/>
      <c r="I110" s="184"/>
      <c r="J110" s="185"/>
      <c r="K110" s="17"/>
      <c r="L110" s="188"/>
      <c r="M110" s="189"/>
      <c r="N110" s="186"/>
      <c r="O110" s="186"/>
      <c r="P110" s="187"/>
      <c r="Q110" s="164"/>
      <c r="R110" s="164"/>
      <c r="S110" s="164"/>
      <c r="T110" s="165"/>
      <c r="U110" s="56" t="str">
        <f t="shared" ref="U110" si="61">IF(AND(E111&lt;&gt;"",E112&lt;&gt;"",H110&lt;&gt;"",H111&lt;&gt;"",H112&lt;&gt;"",K110&lt;&gt;"",K111&lt;&gt;"",N110&lt;&gt;"",E110&lt;&gt;"",B110&lt;&gt;""),MIN(IF(OR(H112=$AC$3,H112=$AC$4,H112=$AC$5),(E110*E111*E112*1.1*1.338+N111)*K112,IF(OR(H112=$AC$6,H112=$AC$7),(E110*E111*E112*1.1+N111)*K112,"")),N112),IF(AND(E111="",E112="",H110="",H111="",H112="",K110="",K111="",N110="",E110="",B110="",N111=""),"","Doplňte prázdná pole"))</f>
        <v/>
      </c>
      <c r="V110" s="50" t="str">
        <f t="shared" ref="V110" si="62">IF(AND(E111&lt;&gt;"",E112&lt;&gt;"",H110&lt;&gt;"",H111&lt;&gt;"",H112&lt;&gt;"",K110&lt;&gt;"",K111&lt;&gt;"",N110&lt;&gt;"",E110&lt;&gt;"",B110&lt;&gt;""),MIN(IF(OR(H112=$AC$3,H112=$AC$4,H112=$AC$5),(E110*E111*E112*1.1*1.338+N111)*L112,IF(OR(H112=$AC$6,H112=$AC$7),(E110*E111*E112*1.1+N111)*L112,"")),O112),IF(AND(E111="",E112="",H110="",H111="",H112="",K110="",K111="",N110="",E110="",B110="",N111=""),"","Doplňte prázdná pole"))</f>
        <v/>
      </c>
      <c r="W110" s="51"/>
    </row>
    <row r="111" spans="1:23" s="7" customFormat="1" ht="11.25" customHeight="1" thickBot="1" x14ac:dyDescent="0.35">
      <c r="A111" s="135"/>
      <c r="B111" s="166"/>
      <c r="C111" s="167"/>
      <c r="D111" s="168"/>
      <c r="E111" s="117"/>
      <c r="F111" s="118"/>
      <c r="G111" s="119"/>
      <c r="H111" s="172"/>
      <c r="I111" s="173"/>
      <c r="J111" s="174"/>
      <c r="K111" s="175"/>
      <c r="L111" s="176"/>
      <c r="M111" s="177"/>
      <c r="N111" s="178"/>
      <c r="O111" s="178"/>
      <c r="P111" s="179"/>
      <c r="Q111" s="167"/>
      <c r="R111" s="167"/>
      <c r="S111" s="167"/>
      <c r="T111" s="168"/>
      <c r="U111" s="57"/>
      <c r="V111" s="52"/>
      <c r="W111" s="53"/>
    </row>
    <row r="112" spans="1:23" s="7" customFormat="1" ht="11.25" customHeight="1" thickBot="1" x14ac:dyDescent="0.35">
      <c r="A112" s="136"/>
      <c r="B112" s="169"/>
      <c r="C112" s="170"/>
      <c r="D112" s="171"/>
      <c r="E112" s="120"/>
      <c r="F112" s="121"/>
      <c r="G112" s="122"/>
      <c r="H112" s="180"/>
      <c r="I112" s="181"/>
      <c r="J112" s="182"/>
      <c r="K112" s="15" t="str">
        <f>IF(OR(K110="",K111=""),"",ROUND(K110/K111,2))</f>
        <v/>
      </c>
      <c r="L112" s="45" t="str">
        <f>IF(OR(L110="",K111=""),"",ROUND(L110/K111,2))</f>
        <v/>
      </c>
      <c r="M112" s="45"/>
      <c r="N112" s="16" t="str">
        <f>IF(OR(K110="",K111=""),"",IF(OR(H112=$AC$3,H112=$AC$4,H112=$AC$5),(N110*1.338+N111)*K112,IF(OR(H112=$AC$6,H112=$AC$7),(N110+N111)*K112,"")))</f>
        <v/>
      </c>
      <c r="O112" s="46" t="str">
        <f>IF(OR(L110="",K111=""),"",IF(OR(H112=$AC$3,H112=$AC$4,H112=$AC$5),(N110*1.338+N111)*L112,IF(OR(H112=$AC$6,H112=$AC$7),(N110+N111)*L112,"")))</f>
        <v/>
      </c>
      <c r="P112" s="47"/>
      <c r="Q112" s="170"/>
      <c r="R112" s="170"/>
      <c r="S112" s="170"/>
      <c r="T112" s="171"/>
      <c r="U112" s="58"/>
      <c r="V112" s="54"/>
      <c r="W112" s="55"/>
    </row>
    <row r="113" spans="1:23" s="7" customFormat="1" ht="11.25" customHeight="1" x14ac:dyDescent="0.3">
      <c r="A113" s="131" t="s">
        <v>69</v>
      </c>
      <c r="B113" s="160"/>
      <c r="C113" s="137"/>
      <c r="D113" s="138"/>
      <c r="E113" s="105"/>
      <c r="F113" s="106"/>
      <c r="G113" s="107"/>
      <c r="H113" s="152"/>
      <c r="I113" s="153"/>
      <c r="J113" s="154"/>
      <c r="K113" s="22"/>
      <c r="L113" s="83"/>
      <c r="M113" s="84"/>
      <c r="N113" s="155"/>
      <c r="O113" s="155"/>
      <c r="P113" s="156"/>
      <c r="Q113" s="137"/>
      <c r="R113" s="137"/>
      <c r="S113" s="137"/>
      <c r="T113" s="138"/>
      <c r="U113" s="56" t="str">
        <f t="shared" ref="U113" si="63">IF(AND(E114&lt;&gt;"",E115&lt;&gt;"",H113&lt;&gt;"",H114&lt;&gt;"",H115&lt;&gt;"",K113&lt;&gt;"",K114&lt;&gt;"",N113&lt;&gt;"",E113&lt;&gt;"",B113&lt;&gt;""),MIN(IF(OR(H115=$AC$3,H115=$AC$4,H115=$AC$5),(E113*E114*E115*1.1*1.338+N114)*K115,IF(OR(H115=$AC$6,H115=$AC$7),(E113*E114*E115*1.1+N114)*K115,"")),N115),IF(AND(E114="",E115="",H113="",H114="",H115="",K113="",K114="",N113="",E113="",B113="",N114=""),"","Doplňte prázdná pole"))</f>
        <v/>
      </c>
      <c r="V113" s="50" t="str">
        <f t="shared" ref="V113" si="64">IF(AND(E114&lt;&gt;"",E115&lt;&gt;"",H113&lt;&gt;"",H114&lt;&gt;"",H115&lt;&gt;"",K113&lt;&gt;"",K114&lt;&gt;"",N113&lt;&gt;"",E113&lt;&gt;"",B113&lt;&gt;""),MIN(IF(OR(H115=$AC$3,H115=$AC$4,H115=$AC$5),(E113*E114*E115*1.1*1.338+N114)*L115,IF(OR(H115=$AC$6,H115=$AC$7),(E113*E114*E115*1.1+N114)*L115,"")),O115),IF(AND(E114="",E115="",H113="",H114="",H115="",K113="",K114="",N113="",E113="",B113="",N114=""),"","Doplňte prázdná pole"))</f>
        <v/>
      </c>
      <c r="W113" s="51"/>
    </row>
    <row r="114" spans="1:23" s="7" customFormat="1" ht="11.25" customHeight="1" thickBot="1" x14ac:dyDescent="0.35">
      <c r="A114" s="132"/>
      <c r="B114" s="161"/>
      <c r="C114" s="139"/>
      <c r="D114" s="140"/>
      <c r="E114" s="108"/>
      <c r="F114" s="109"/>
      <c r="G114" s="110"/>
      <c r="H114" s="143"/>
      <c r="I114" s="144"/>
      <c r="J114" s="145"/>
      <c r="K114" s="146"/>
      <c r="L114" s="147"/>
      <c r="M114" s="148"/>
      <c r="N114" s="48"/>
      <c r="O114" s="48"/>
      <c r="P114" s="49"/>
      <c r="Q114" s="139"/>
      <c r="R114" s="139"/>
      <c r="S114" s="139"/>
      <c r="T114" s="140"/>
      <c r="U114" s="57"/>
      <c r="V114" s="52"/>
      <c r="W114" s="53"/>
    </row>
    <row r="115" spans="1:23" s="7" customFormat="1" ht="11.25" customHeight="1" thickBot="1" x14ac:dyDescent="0.35">
      <c r="A115" s="133"/>
      <c r="B115" s="162"/>
      <c r="C115" s="141"/>
      <c r="D115" s="142"/>
      <c r="E115" s="111"/>
      <c r="F115" s="112"/>
      <c r="G115" s="113"/>
      <c r="H115" s="149"/>
      <c r="I115" s="150"/>
      <c r="J115" s="151"/>
      <c r="K115" s="15" t="str">
        <f>IF(OR(K113="",K114=""),"",ROUND(K113/K114,2))</f>
        <v/>
      </c>
      <c r="L115" s="45" t="str">
        <f>IF(OR(L113="",K114=""),"",ROUND(L113/K114,2))</f>
        <v/>
      </c>
      <c r="M115" s="45"/>
      <c r="N115" s="16" t="str">
        <f>IF(OR(K113="",K114=""),"",IF(OR(H115=$AC$3,H115=$AC$4,H115=$AC$5),(N113*1.338+N114)*K115,IF(OR(H115=$AC$6,H115=$AC$7),(N113+N114)*K115,"")))</f>
        <v/>
      </c>
      <c r="O115" s="46" t="str">
        <f>IF(OR(L113="",K114=""),"",IF(OR(H115=$AC$3,H115=$AC$4,H115=$AC$5),(N113*1.338+N114)*L115,IF(OR(H115=$AC$6,H115=$AC$7),(N113+N114)*L115,"")))</f>
        <v/>
      </c>
      <c r="P115" s="47"/>
      <c r="Q115" s="141"/>
      <c r="R115" s="141"/>
      <c r="S115" s="141"/>
      <c r="T115" s="142"/>
      <c r="U115" s="58"/>
      <c r="V115" s="54"/>
      <c r="W115" s="55"/>
    </row>
    <row r="116" spans="1:23" s="7" customFormat="1" ht="11.25" customHeight="1" x14ac:dyDescent="0.3">
      <c r="A116" s="134" t="s">
        <v>70</v>
      </c>
      <c r="B116" s="163"/>
      <c r="C116" s="164"/>
      <c r="D116" s="165"/>
      <c r="E116" s="114"/>
      <c r="F116" s="115"/>
      <c r="G116" s="116"/>
      <c r="H116" s="183"/>
      <c r="I116" s="184"/>
      <c r="J116" s="185"/>
      <c r="K116" s="17"/>
      <c r="L116" s="188"/>
      <c r="M116" s="189"/>
      <c r="N116" s="186"/>
      <c r="O116" s="186"/>
      <c r="P116" s="187"/>
      <c r="Q116" s="164"/>
      <c r="R116" s="164"/>
      <c r="S116" s="164"/>
      <c r="T116" s="165"/>
      <c r="U116" s="56" t="str">
        <f t="shared" ref="U116" si="65">IF(AND(E117&lt;&gt;"",E118&lt;&gt;"",H116&lt;&gt;"",H117&lt;&gt;"",H118&lt;&gt;"",K116&lt;&gt;"",K117&lt;&gt;"",N116&lt;&gt;"",E116&lt;&gt;"",B116&lt;&gt;""),MIN(IF(OR(H118=$AC$3,H118=$AC$4,H118=$AC$5),(E116*E117*E118*1.1*1.338+N117)*K118,IF(OR(H118=$AC$6,H118=$AC$7),(E116*E117*E118*1.1+N117)*K118,"")),N118),IF(AND(E117="",E118="",H116="",H117="",H118="",K116="",K117="",N116="",E116="",B116="",N117=""),"","Doplňte prázdná pole"))</f>
        <v/>
      </c>
      <c r="V116" s="50" t="str">
        <f t="shared" ref="V116" si="66">IF(AND(E117&lt;&gt;"",E118&lt;&gt;"",H116&lt;&gt;"",H117&lt;&gt;"",H118&lt;&gt;"",K116&lt;&gt;"",K117&lt;&gt;"",N116&lt;&gt;"",E116&lt;&gt;"",B116&lt;&gt;""),MIN(IF(OR(H118=$AC$3,H118=$AC$4,H118=$AC$5),(E116*E117*E118*1.1*1.338+N117)*L118,IF(OR(H118=$AC$6,H118=$AC$7),(E116*E117*E118*1.1+N117)*L118,"")),O118),IF(AND(E117="",E118="",H116="",H117="",H118="",K116="",K117="",N116="",E116="",B116="",N117=""),"","Doplňte prázdná pole"))</f>
        <v/>
      </c>
      <c r="W116" s="51"/>
    </row>
    <row r="117" spans="1:23" s="7" customFormat="1" ht="11.25" customHeight="1" thickBot="1" x14ac:dyDescent="0.35">
      <c r="A117" s="135"/>
      <c r="B117" s="166"/>
      <c r="C117" s="167"/>
      <c r="D117" s="168"/>
      <c r="E117" s="117"/>
      <c r="F117" s="118"/>
      <c r="G117" s="119"/>
      <c r="H117" s="172"/>
      <c r="I117" s="173"/>
      <c r="J117" s="174"/>
      <c r="K117" s="175"/>
      <c r="L117" s="176"/>
      <c r="M117" s="177"/>
      <c r="N117" s="178"/>
      <c r="O117" s="178"/>
      <c r="P117" s="179"/>
      <c r="Q117" s="167"/>
      <c r="R117" s="167"/>
      <c r="S117" s="167"/>
      <c r="T117" s="168"/>
      <c r="U117" s="57"/>
      <c r="V117" s="52"/>
      <c r="W117" s="53"/>
    </row>
    <row r="118" spans="1:23" s="7" customFormat="1" ht="11.25" customHeight="1" thickBot="1" x14ac:dyDescent="0.35">
      <c r="A118" s="136"/>
      <c r="B118" s="169"/>
      <c r="C118" s="170"/>
      <c r="D118" s="171"/>
      <c r="E118" s="120"/>
      <c r="F118" s="121"/>
      <c r="G118" s="122"/>
      <c r="H118" s="180"/>
      <c r="I118" s="181"/>
      <c r="J118" s="182"/>
      <c r="K118" s="15" t="str">
        <f>IF(OR(K116="",K117=""),"",ROUND(K116/K117,2))</f>
        <v/>
      </c>
      <c r="L118" s="45" t="str">
        <f>IF(OR(L116="",K117=""),"",ROUND(L116/K117,2))</f>
        <v/>
      </c>
      <c r="M118" s="45"/>
      <c r="N118" s="16" t="str">
        <f>IF(OR(K116="",K117=""),"",IF(OR(H118=$AC$3,H118=$AC$4,H118=$AC$5),(N116*1.338+N117)*K118,IF(OR(H118=$AC$6,H118=$AC$7),(N116+N117)*K118,"")))</f>
        <v/>
      </c>
      <c r="O118" s="46" t="str">
        <f>IF(OR(L116="",K117=""),"",IF(OR(H118=$AC$3,H118=$AC$4,H118=$AC$5),(N116*1.338+N117)*L118,IF(OR(H118=$AC$6,H118=$AC$7),(N116+N117)*L118,"")))</f>
        <v/>
      </c>
      <c r="P118" s="47"/>
      <c r="Q118" s="170"/>
      <c r="R118" s="170"/>
      <c r="S118" s="170"/>
      <c r="T118" s="171"/>
      <c r="U118" s="58"/>
      <c r="V118" s="54"/>
      <c r="W118" s="55"/>
    </row>
    <row r="119" spans="1:23" s="7" customFormat="1" ht="11.25" customHeight="1" x14ac:dyDescent="0.3">
      <c r="A119" s="131" t="s">
        <v>71</v>
      </c>
      <c r="B119" s="160"/>
      <c r="C119" s="137"/>
      <c r="D119" s="138"/>
      <c r="E119" s="105"/>
      <c r="F119" s="106"/>
      <c r="G119" s="107"/>
      <c r="H119" s="152"/>
      <c r="I119" s="153"/>
      <c r="J119" s="154"/>
      <c r="K119" s="22"/>
      <c r="L119" s="83"/>
      <c r="M119" s="84"/>
      <c r="N119" s="155"/>
      <c r="O119" s="155"/>
      <c r="P119" s="156"/>
      <c r="Q119" s="137"/>
      <c r="R119" s="137"/>
      <c r="S119" s="137"/>
      <c r="T119" s="138"/>
      <c r="U119" s="56" t="str">
        <f t="shared" ref="U119" si="67">IF(AND(E120&lt;&gt;"",E121&lt;&gt;"",H119&lt;&gt;"",H120&lt;&gt;"",H121&lt;&gt;"",K119&lt;&gt;"",K120&lt;&gt;"",N119&lt;&gt;"",E119&lt;&gt;"",B119&lt;&gt;""),MIN(IF(OR(H121=$AC$3,H121=$AC$4,H121=$AC$5),(E119*E120*E121*1.1*1.338+N120)*K121,IF(OR(H121=$AC$6,H121=$AC$7),(E119*E120*E121*1.1+N120)*K121,"")),N121),IF(AND(E120="",E121="",H119="",H120="",H121="",K119="",K120="",N119="",E119="",B119="",N120=""),"","Doplňte prázdná pole"))</f>
        <v/>
      </c>
      <c r="V119" s="50" t="str">
        <f t="shared" ref="V119" si="68">IF(AND(E120&lt;&gt;"",E121&lt;&gt;"",H119&lt;&gt;"",H120&lt;&gt;"",H121&lt;&gt;"",K119&lt;&gt;"",K120&lt;&gt;"",N119&lt;&gt;"",E119&lt;&gt;"",B119&lt;&gt;""),MIN(IF(OR(H121=$AC$3,H121=$AC$4,H121=$AC$5),(E119*E120*E121*1.1*1.338+N120)*L121,IF(OR(H121=$AC$6,H121=$AC$7),(E119*E120*E121*1.1+N120)*L121,"")),O121),IF(AND(E120="",E121="",H119="",H120="",H121="",K119="",K120="",N119="",E119="",B119="",N120=""),"","Doplňte prázdná pole"))</f>
        <v/>
      </c>
      <c r="W119" s="51"/>
    </row>
    <row r="120" spans="1:23" s="7" customFormat="1" ht="11.25" customHeight="1" thickBot="1" x14ac:dyDescent="0.35">
      <c r="A120" s="132"/>
      <c r="B120" s="161"/>
      <c r="C120" s="139"/>
      <c r="D120" s="140"/>
      <c r="E120" s="108"/>
      <c r="F120" s="109"/>
      <c r="G120" s="110"/>
      <c r="H120" s="143"/>
      <c r="I120" s="144"/>
      <c r="J120" s="145"/>
      <c r="K120" s="146"/>
      <c r="L120" s="147"/>
      <c r="M120" s="148"/>
      <c r="N120" s="48"/>
      <c r="O120" s="48"/>
      <c r="P120" s="49"/>
      <c r="Q120" s="139"/>
      <c r="R120" s="139"/>
      <c r="S120" s="139"/>
      <c r="T120" s="140"/>
      <c r="U120" s="57"/>
      <c r="V120" s="52"/>
      <c r="W120" s="53"/>
    </row>
    <row r="121" spans="1:23" s="7" customFormat="1" ht="11.25" customHeight="1" thickBot="1" x14ac:dyDescent="0.35">
      <c r="A121" s="133"/>
      <c r="B121" s="162"/>
      <c r="C121" s="141"/>
      <c r="D121" s="142"/>
      <c r="E121" s="111"/>
      <c r="F121" s="112"/>
      <c r="G121" s="113"/>
      <c r="H121" s="149"/>
      <c r="I121" s="150"/>
      <c r="J121" s="151"/>
      <c r="K121" s="15" t="str">
        <f>IF(OR(K119="",K120=""),"",ROUND(K119/K120,2))</f>
        <v/>
      </c>
      <c r="L121" s="45" t="str">
        <f>IF(OR(L119="",K120=""),"",ROUND(L119/K120,2))</f>
        <v/>
      </c>
      <c r="M121" s="45"/>
      <c r="N121" s="16" t="str">
        <f>IF(OR(K119="",K120=""),"",IF(OR(H121=$AC$3,H121=$AC$4,H121=$AC$5),(N119*1.338+N120)*K121,IF(OR(H121=$AC$6,H121=$AC$7),(N119+N120)*K121,"")))</f>
        <v/>
      </c>
      <c r="O121" s="46" t="str">
        <f>IF(OR(L119="",K120=""),"",IF(OR(H121=$AC$3,H121=$AC$4,H121=$AC$5),(N119*1.338+N120)*L121,IF(OR(H121=$AC$6,H121=$AC$7),(N119+N120)*L121,"")))</f>
        <v/>
      </c>
      <c r="P121" s="47"/>
      <c r="Q121" s="141"/>
      <c r="R121" s="141"/>
      <c r="S121" s="141"/>
      <c r="T121" s="142"/>
      <c r="U121" s="58"/>
      <c r="V121" s="54"/>
      <c r="W121" s="55"/>
    </row>
    <row r="122" spans="1:23" s="7" customFormat="1" ht="11.25" customHeight="1" x14ac:dyDescent="0.3">
      <c r="A122" s="134" t="s">
        <v>72</v>
      </c>
      <c r="B122" s="163"/>
      <c r="C122" s="164"/>
      <c r="D122" s="165"/>
      <c r="E122" s="114"/>
      <c r="F122" s="115"/>
      <c r="G122" s="116"/>
      <c r="H122" s="183"/>
      <c r="I122" s="184"/>
      <c r="J122" s="185"/>
      <c r="K122" s="17"/>
      <c r="L122" s="188"/>
      <c r="M122" s="189"/>
      <c r="N122" s="186"/>
      <c r="O122" s="186"/>
      <c r="P122" s="187"/>
      <c r="Q122" s="164"/>
      <c r="R122" s="164"/>
      <c r="S122" s="164"/>
      <c r="T122" s="165"/>
      <c r="U122" s="56" t="str">
        <f t="shared" ref="U122" si="69">IF(AND(E123&lt;&gt;"",E124&lt;&gt;"",H122&lt;&gt;"",H123&lt;&gt;"",H124&lt;&gt;"",K122&lt;&gt;"",K123&lt;&gt;"",N122&lt;&gt;"",E122&lt;&gt;"",B122&lt;&gt;""),MIN(IF(OR(H124=$AC$3,H124=$AC$4,H124=$AC$5),(E122*E123*E124*1.1*1.338+N123)*K124,IF(OR(H124=$AC$6,H124=$AC$7),(E122*E123*E124*1.1+N123)*K124,"")),N124),IF(AND(E123="",E124="",H122="",H123="",H124="",K122="",K123="",N122="",E122="",B122="",N123=""),"","Doplňte prázdná pole"))</f>
        <v/>
      </c>
      <c r="V122" s="50" t="str">
        <f t="shared" ref="V122" si="70">IF(AND(E123&lt;&gt;"",E124&lt;&gt;"",H122&lt;&gt;"",H123&lt;&gt;"",H124&lt;&gt;"",K122&lt;&gt;"",K123&lt;&gt;"",N122&lt;&gt;"",E122&lt;&gt;"",B122&lt;&gt;""),MIN(IF(OR(H124=$AC$3,H124=$AC$4,H124=$AC$5),(E122*E123*E124*1.1*1.338+N123)*L124,IF(OR(H124=$AC$6,H124=$AC$7),(E122*E123*E124*1.1+N123)*L124,"")),O124),IF(AND(E123="",E124="",H122="",H123="",H124="",K122="",K123="",N122="",E122="",B122="",N123=""),"","Doplňte prázdná pole"))</f>
        <v/>
      </c>
      <c r="W122" s="51"/>
    </row>
    <row r="123" spans="1:23" s="7" customFormat="1" ht="11.25" customHeight="1" thickBot="1" x14ac:dyDescent="0.35">
      <c r="A123" s="135"/>
      <c r="B123" s="166"/>
      <c r="C123" s="167"/>
      <c r="D123" s="168"/>
      <c r="E123" s="117"/>
      <c r="F123" s="118"/>
      <c r="G123" s="119"/>
      <c r="H123" s="172"/>
      <c r="I123" s="173"/>
      <c r="J123" s="174"/>
      <c r="K123" s="175"/>
      <c r="L123" s="176"/>
      <c r="M123" s="177"/>
      <c r="N123" s="178"/>
      <c r="O123" s="178"/>
      <c r="P123" s="179"/>
      <c r="Q123" s="167"/>
      <c r="R123" s="167"/>
      <c r="S123" s="167"/>
      <c r="T123" s="168"/>
      <c r="U123" s="57"/>
      <c r="V123" s="52"/>
      <c r="W123" s="53"/>
    </row>
    <row r="124" spans="1:23" s="7" customFormat="1" ht="11.25" customHeight="1" thickBot="1" x14ac:dyDescent="0.35">
      <c r="A124" s="136"/>
      <c r="B124" s="169"/>
      <c r="C124" s="170"/>
      <c r="D124" s="171"/>
      <c r="E124" s="120"/>
      <c r="F124" s="121"/>
      <c r="G124" s="122"/>
      <c r="H124" s="180"/>
      <c r="I124" s="181"/>
      <c r="J124" s="182"/>
      <c r="K124" s="15" t="str">
        <f>IF(OR(K122="",K123=""),"",ROUND(K122/K123,2))</f>
        <v/>
      </c>
      <c r="L124" s="45" t="str">
        <f>IF(OR(L122="",K123=""),"",ROUND(L122/K123,2))</f>
        <v/>
      </c>
      <c r="M124" s="45"/>
      <c r="N124" s="16" t="str">
        <f>IF(OR(K122="",K123=""),"",IF(OR(H124=$AC$3,H124=$AC$4,H124=$AC$5),(N122*1.338+N123)*K124,IF(OR(H124=$AC$6,H124=$AC$7),(N122+N123)*K124,"")))</f>
        <v/>
      </c>
      <c r="O124" s="46" t="str">
        <f>IF(OR(L122="",K123=""),"",IF(OR(H124=$AC$3,H124=$AC$4,H124=$AC$5),(N122*1.338+N123)*L124,IF(OR(H124=$AC$6,H124=$AC$7),(N122+N123)*L124,"")))</f>
        <v/>
      </c>
      <c r="P124" s="47"/>
      <c r="Q124" s="170"/>
      <c r="R124" s="170"/>
      <c r="S124" s="170"/>
      <c r="T124" s="171"/>
      <c r="U124" s="58"/>
      <c r="V124" s="54"/>
      <c r="W124" s="55"/>
    </row>
    <row r="125" spans="1:23" s="7" customFormat="1" ht="11.25" customHeight="1" x14ac:dyDescent="0.3">
      <c r="A125" s="131" t="s">
        <v>73</v>
      </c>
      <c r="B125" s="160"/>
      <c r="C125" s="137"/>
      <c r="D125" s="138"/>
      <c r="E125" s="105"/>
      <c r="F125" s="106"/>
      <c r="G125" s="107"/>
      <c r="H125" s="152"/>
      <c r="I125" s="153"/>
      <c r="J125" s="154"/>
      <c r="K125" s="22"/>
      <c r="L125" s="83"/>
      <c r="M125" s="84"/>
      <c r="N125" s="155"/>
      <c r="O125" s="155"/>
      <c r="P125" s="156"/>
      <c r="Q125" s="137"/>
      <c r="R125" s="137"/>
      <c r="S125" s="137"/>
      <c r="T125" s="138"/>
      <c r="U125" s="56" t="str">
        <f t="shared" ref="U125" si="71">IF(AND(E126&lt;&gt;"",E127&lt;&gt;"",H125&lt;&gt;"",H126&lt;&gt;"",H127&lt;&gt;"",K125&lt;&gt;"",K126&lt;&gt;"",N125&lt;&gt;"",E125&lt;&gt;"",B125&lt;&gt;""),MIN(IF(OR(H127=$AC$3,H127=$AC$4,H127=$AC$5),(E125*E126*E127*1.1*1.338+N126)*K127,IF(OR(H127=$AC$6,H127=$AC$7),(E125*E126*E127*1.1+N126)*K127,"")),N127),IF(AND(E126="",E127="",H125="",H126="",H127="",K125="",K126="",N125="",E125="",B125="",N126=""),"","Doplňte prázdná pole"))</f>
        <v/>
      </c>
      <c r="V125" s="50" t="str">
        <f t="shared" ref="V125" si="72">IF(AND(E126&lt;&gt;"",E127&lt;&gt;"",H125&lt;&gt;"",H126&lt;&gt;"",H127&lt;&gt;"",K125&lt;&gt;"",K126&lt;&gt;"",N125&lt;&gt;"",E125&lt;&gt;"",B125&lt;&gt;""),MIN(IF(OR(H127=$AC$3,H127=$AC$4,H127=$AC$5),(E125*E126*E127*1.1*1.338+N126)*L127,IF(OR(H127=$AC$6,H127=$AC$7),(E125*E126*E127*1.1+N126)*L127,"")),O127),IF(AND(E126="",E127="",H125="",H126="",H127="",K125="",K126="",N125="",E125="",B125="",N126=""),"","Doplňte prázdná pole"))</f>
        <v/>
      </c>
      <c r="W125" s="51"/>
    </row>
    <row r="126" spans="1:23" s="7" customFormat="1" ht="11.25" customHeight="1" thickBot="1" x14ac:dyDescent="0.35">
      <c r="A126" s="132"/>
      <c r="B126" s="161"/>
      <c r="C126" s="139"/>
      <c r="D126" s="140"/>
      <c r="E126" s="108"/>
      <c r="F126" s="109"/>
      <c r="G126" s="110"/>
      <c r="H126" s="143"/>
      <c r="I126" s="144"/>
      <c r="J126" s="145"/>
      <c r="K126" s="146"/>
      <c r="L126" s="147"/>
      <c r="M126" s="148"/>
      <c r="N126" s="48"/>
      <c r="O126" s="48"/>
      <c r="P126" s="49"/>
      <c r="Q126" s="139"/>
      <c r="R126" s="139"/>
      <c r="S126" s="139"/>
      <c r="T126" s="140"/>
      <c r="U126" s="57"/>
      <c r="V126" s="52"/>
      <c r="W126" s="53"/>
    </row>
    <row r="127" spans="1:23" s="7" customFormat="1" ht="11.25" customHeight="1" thickBot="1" x14ac:dyDescent="0.35">
      <c r="A127" s="133"/>
      <c r="B127" s="162"/>
      <c r="C127" s="141"/>
      <c r="D127" s="142"/>
      <c r="E127" s="111"/>
      <c r="F127" s="112"/>
      <c r="G127" s="113"/>
      <c r="H127" s="149"/>
      <c r="I127" s="150"/>
      <c r="J127" s="151"/>
      <c r="K127" s="15" t="str">
        <f>IF(OR(K125="",K126=""),"",ROUND(K125/K126,2))</f>
        <v/>
      </c>
      <c r="L127" s="45" t="str">
        <f>IF(OR(L125="",K126=""),"",ROUND(L125/K126,2))</f>
        <v/>
      </c>
      <c r="M127" s="45"/>
      <c r="N127" s="16" t="str">
        <f>IF(OR(K125="",K126=""),"",IF(OR(H127=$AC$3,H127=$AC$4,H127=$AC$5),(N125*1.338+N126)*K127,IF(OR(H127=$AC$6,H127=$AC$7),(N125+N126)*K127,"")))</f>
        <v/>
      </c>
      <c r="O127" s="46" t="str">
        <f>IF(OR(L125="",K126=""),"",IF(OR(H127=$AC$3,H127=$AC$4,H127=$AC$5),(N125*1.338+N126)*L127,IF(OR(H127=$AC$6,H127=$AC$7),(N125+N126)*L127,"")))</f>
        <v/>
      </c>
      <c r="P127" s="47"/>
      <c r="Q127" s="141"/>
      <c r="R127" s="141"/>
      <c r="S127" s="141"/>
      <c r="T127" s="142"/>
      <c r="U127" s="58"/>
      <c r="V127" s="54"/>
      <c r="W127" s="55"/>
    </row>
    <row r="128" spans="1:23" s="7" customFormat="1" ht="11.25" customHeight="1" x14ac:dyDescent="0.3">
      <c r="A128" s="134" t="s">
        <v>74</v>
      </c>
      <c r="B128" s="163"/>
      <c r="C128" s="164"/>
      <c r="D128" s="165"/>
      <c r="E128" s="114"/>
      <c r="F128" s="115"/>
      <c r="G128" s="116"/>
      <c r="H128" s="183"/>
      <c r="I128" s="184"/>
      <c r="J128" s="185"/>
      <c r="K128" s="17"/>
      <c r="L128" s="188"/>
      <c r="M128" s="189"/>
      <c r="N128" s="186"/>
      <c r="O128" s="186"/>
      <c r="P128" s="187"/>
      <c r="Q128" s="164"/>
      <c r="R128" s="164"/>
      <c r="S128" s="164"/>
      <c r="T128" s="165"/>
      <c r="U128" s="56" t="str">
        <f t="shared" ref="U128" si="73">IF(AND(E129&lt;&gt;"",E130&lt;&gt;"",H128&lt;&gt;"",H129&lt;&gt;"",H130&lt;&gt;"",K128&lt;&gt;"",K129&lt;&gt;"",N128&lt;&gt;"",E128&lt;&gt;"",B128&lt;&gt;""),MIN(IF(OR(H130=$AC$3,H130=$AC$4,H130=$AC$5),(E128*E129*E130*1.1*1.338+N129)*K130,IF(OR(H130=$AC$6,H130=$AC$7),(E128*E129*E130*1.1+N129)*K130,"")),N130),IF(AND(E129="",E130="",H128="",H129="",H130="",K128="",K129="",N128="",E128="",B128="",N129=""),"","Doplňte prázdná pole"))</f>
        <v/>
      </c>
      <c r="V128" s="50" t="str">
        <f t="shared" ref="V128" si="74">IF(AND(E129&lt;&gt;"",E130&lt;&gt;"",H128&lt;&gt;"",H129&lt;&gt;"",H130&lt;&gt;"",K128&lt;&gt;"",K129&lt;&gt;"",N128&lt;&gt;"",E128&lt;&gt;"",B128&lt;&gt;""),MIN(IF(OR(H130=$AC$3,H130=$AC$4,H130=$AC$5),(E128*E129*E130*1.1*1.338+N129)*L130,IF(OR(H130=$AC$6,H130=$AC$7),(E128*E129*E130*1.1+N129)*L130,"")),O130),IF(AND(E129="",E130="",H128="",H129="",H130="",K128="",K129="",N128="",E128="",B128="",N129=""),"","Doplňte prázdná pole"))</f>
        <v/>
      </c>
      <c r="W128" s="51"/>
    </row>
    <row r="129" spans="1:23" s="7" customFormat="1" ht="11.25" customHeight="1" thickBot="1" x14ac:dyDescent="0.35">
      <c r="A129" s="135"/>
      <c r="B129" s="166"/>
      <c r="C129" s="167"/>
      <c r="D129" s="168"/>
      <c r="E129" s="117"/>
      <c r="F129" s="118"/>
      <c r="G129" s="119"/>
      <c r="H129" s="172"/>
      <c r="I129" s="173"/>
      <c r="J129" s="174"/>
      <c r="K129" s="175"/>
      <c r="L129" s="176"/>
      <c r="M129" s="177"/>
      <c r="N129" s="178"/>
      <c r="O129" s="178"/>
      <c r="P129" s="179"/>
      <c r="Q129" s="167"/>
      <c r="R129" s="167"/>
      <c r="S129" s="167"/>
      <c r="T129" s="168"/>
      <c r="U129" s="57"/>
      <c r="V129" s="52"/>
      <c r="W129" s="53"/>
    </row>
    <row r="130" spans="1:23" s="7" customFormat="1" ht="11.25" customHeight="1" thickBot="1" x14ac:dyDescent="0.35">
      <c r="A130" s="136"/>
      <c r="B130" s="169"/>
      <c r="C130" s="170"/>
      <c r="D130" s="171"/>
      <c r="E130" s="120"/>
      <c r="F130" s="121"/>
      <c r="G130" s="122"/>
      <c r="H130" s="180"/>
      <c r="I130" s="181"/>
      <c r="J130" s="182"/>
      <c r="K130" s="15" t="str">
        <f>IF(OR(K128="",K129=""),"",ROUND(K128/K129,2))</f>
        <v/>
      </c>
      <c r="L130" s="45" t="str">
        <f>IF(OR(L128="",K129=""),"",ROUND(L128/K129,2))</f>
        <v/>
      </c>
      <c r="M130" s="45"/>
      <c r="N130" s="16" t="str">
        <f>IF(OR(K128="",K129=""),"",IF(OR(H130=$AC$3,H130=$AC$4,H130=$AC$5),(N128*1.338+N129)*K130,IF(OR(H130=$AC$6,H130=$AC$7),(N128+N129)*K130,"")))</f>
        <v/>
      </c>
      <c r="O130" s="46" t="str">
        <f>IF(OR(L128="",K129=""),"",IF(OR(H130=$AC$3,H130=$AC$4,H130=$AC$5),(N128*1.338+N129)*L130,IF(OR(H130=$AC$6,H130=$AC$7),(N128+N129)*L130,"")))</f>
        <v/>
      </c>
      <c r="P130" s="47"/>
      <c r="Q130" s="170"/>
      <c r="R130" s="170"/>
      <c r="S130" s="170"/>
      <c r="T130" s="171"/>
      <c r="U130" s="58"/>
      <c r="V130" s="54"/>
      <c r="W130" s="55"/>
    </row>
    <row r="131" spans="1:23" s="7" customFormat="1" ht="11.25" customHeight="1" x14ac:dyDescent="0.3">
      <c r="A131" s="131" t="s">
        <v>75</v>
      </c>
      <c r="B131" s="160"/>
      <c r="C131" s="137"/>
      <c r="D131" s="138"/>
      <c r="E131" s="105"/>
      <c r="F131" s="106"/>
      <c r="G131" s="107"/>
      <c r="H131" s="152"/>
      <c r="I131" s="153"/>
      <c r="J131" s="154"/>
      <c r="K131" s="22"/>
      <c r="L131" s="83"/>
      <c r="M131" s="84"/>
      <c r="N131" s="155"/>
      <c r="O131" s="155"/>
      <c r="P131" s="156"/>
      <c r="Q131" s="137"/>
      <c r="R131" s="137"/>
      <c r="S131" s="137"/>
      <c r="T131" s="138"/>
      <c r="U131" s="56" t="str">
        <f t="shared" ref="U131" si="75">IF(AND(E132&lt;&gt;"",E133&lt;&gt;"",H131&lt;&gt;"",H132&lt;&gt;"",H133&lt;&gt;"",K131&lt;&gt;"",K132&lt;&gt;"",N131&lt;&gt;"",E131&lt;&gt;"",B131&lt;&gt;""),MIN(IF(OR(H133=$AC$3,H133=$AC$4,H133=$AC$5),(E131*E132*E133*1.1*1.338+N132)*K133,IF(OR(H133=$AC$6,H133=$AC$7),(E131*E132*E133*1.1+N132)*K133,"")),N133),IF(AND(E132="",E133="",H131="",H132="",H133="",K131="",K132="",N131="",E131="",B131="",N132=""),"","Doplňte prázdná pole"))</f>
        <v/>
      </c>
      <c r="V131" s="50" t="str">
        <f t="shared" ref="V131" si="76">IF(AND(E132&lt;&gt;"",E133&lt;&gt;"",H131&lt;&gt;"",H132&lt;&gt;"",H133&lt;&gt;"",K131&lt;&gt;"",K132&lt;&gt;"",N131&lt;&gt;"",E131&lt;&gt;"",B131&lt;&gt;""),MIN(IF(OR(H133=$AC$3,H133=$AC$4,H133=$AC$5),(E131*E132*E133*1.1*1.338+N132)*L133,IF(OR(H133=$AC$6,H133=$AC$7),(E131*E132*E133*1.1+N132)*L133,"")),O133),IF(AND(E132="",E133="",H131="",H132="",H133="",K131="",K132="",N131="",E131="",B131="",N132=""),"","Doplňte prázdná pole"))</f>
        <v/>
      </c>
      <c r="W131" s="51"/>
    </row>
    <row r="132" spans="1:23" s="7" customFormat="1" ht="11.25" customHeight="1" thickBot="1" x14ac:dyDescent="0.35">
      <c r="A132" s="132"/>
      <c r="B132" s="161"/>
      <c r="C132" s="139"/>
      <c r="D132" s="140"/>
      <c r="E132" s="108"/>
      <c r="F132" s="109"/>
      <c r="G132" s="110"/>
      <c r="H132" s="143"/>
      <c r="I132" s="144"/>
      <c r="J132" s="145"/>
      <c r="K132" s="146"/>
      <c r="L132" s="147"/>
      <c r="M132" s="148"/>
      <c r="N132" s="48"/>
      <c r="O132" s="48"/>
      <c r="P132" s="49"/>
      <c r="Q132" s="139"/>
      <c r="R132" s="139"/>
      <c r="S132" s="139"/>
      <c r="T132" s="140"/>
      <c r="U132" s="57"/>
      <c r="V132" s="52"/>
      <c r="W132" s="53"/>
    </row>
    <row r="133" spans="1:23" s="7" customFormat="1" ht="11.25" customHeight="1" thickBot="1" x14ac:dyDescent="0.35">
      <c r="A133" s="133"/>
      <c r="B133" s="162"/>
      <c r="C133" s="141"/>
      <c r="D133" s="142"/>
      <c r="E133" s="111"/>
      <c r="F133" s="112"/>
      <c r="G133" s="113"/>
      <c r="H133" s="149"/>
      <c r="I133" s="150"/>
      <c r="J133" s="151"/>
      <c r="K133" s="15" t="str">
        <f>IF(OR(K131="",K132=""),"",ROUND(K131/K132,2))</f>
        <v/>
      </c>
      <c r="L133" s="45" t="str">
        <f>IF(OR(L131="",K132=""),"",ROUND(L131/K132,2))</f>
        <v/>
      </c>
      <c r="M133" s="45"/>
      <c r="N133" s="16" t="str">
        <f>IF(OR(K131="",K132=""),"",IF(OR(H133=$AC$3,H133=$AC$4,H133=$AC$5),(N131*1.338+N132)*K133,IF(OR(H133=$AC$6,H133=$AC$7),(N131+N132)*K133,"")))</f>
        <v/>
      </c>
      <c r="O133" s="46" t="str">
        <f>IF(OR(L131="",K132=""),"",IF(OR(H133=$AC$3,H133=$AC$4,H133=$AC$5),(N131*1.338+N132)*L133,IF(OR(H133=$AC$6,H133=$AC$7),(N131+N132)*L133,"")))</f>
        <v/>
      </c>
      <c r="P133" s="47"/>
      <c r="Q133" s="141"/>
      <c r="R133" s="141"/>
      <c r="S133" s="141"/>
      <c r="T133" s="142"/>
      <c r="U133" s="58"/>
      <c r="V133" s="54"/>
      <c r="W133" s="55"/>
    </row>
    <row r="134" spans="1:23" s="7" customFormat="1" ht="11.25" customHeight="1" x14ac:dyDescent="0.3">
      <c r="A134" s="134" t="s">
        <v>76</v>
      </c>
      <c r="B134" s="163"/>
      <c r="C134" s="164"/>
      <c r="D134" s="165"/>
      <c r="E134" s="114"/>
      <c r="F134" s="115"/>
      <c r="G134" s="116"/>
      <c r="H134" s="183"/>
      <c r="I134" s="184"/>
      <c r="J134" s="185"/>
      <c r="K134" s="17"/>
      <c r="L134" s="188"/>
      <c r="M134" s="189"/>
      <c r="N134" s="186"/>
      <c r="O134" s="186"/>
      <c r="P134" s="187"/>
      <c r="Q134" s="164"/>
      <c r="R134" s="164"/>
      <c r="S134" s="164"/>
      <c r="T134" s="165"/>
      <c r="U134" s="56" t="str">
        <f t="shared" ref="U134" si="77">IF(AND(E135&lt;&gt;"",E136&lt;&gt;"",H134&lt;&gt;"",H135&lt;&gt;"",H136&lt;&gt;"",K134&lt;&gt;"",K135&lt;&gt;"",N134&lt;&gt;"",E134&lt;&gt;"",B134&lt;&gt;""),MIN(IF(OR(H136=$AC$3,H136=$AC$4,H136=$AC$5),(E134*E135*E136*1.1*1.338+N135)*K136,IF(OR(H136=$AC$6,H136=$AC$7),(E134*E135*E136*1.1+N135)*K136,"")),N136),IF(AND(E135="",E136="",H134="",H135="",H136="",K134="",K135="",N134="",E134="",B134="",N135=""),"","Doplňte prázdná pole"))</f>
        <v/>
      </c>
      <c r="V134" s="50" t="str">
        <f t="shared" ref="V134" si="78">IF(AND(E135&lt;&gt;"",E136&lt;&gt;"",H134&lt;&gt;"",H135&lt;&gt;"",H136&lt;&gt;"",K134&lt;&gt;"",K135&lt;&gt;"",N134&lt;&gt;"",E134&lt;&gt;"",B134&lt;&gt;""),MIN(IF(OR(H136=$AC$3,H136=$AC$4,H136=$AC$5),(E134*E135*E136*1.1*1.338+N135)*L136,IF(OR(H136=$AC$6,H136=$AC$7),(E134*E135*E136*1.1+N135)*L136,"")),O136),IF(AND(E135="",E136="",H134="",H135="",H136="",K134="",K135="",N134="",E134="",B134="",N135=""),"","Doplňte prázdná pole"))</f>
        <v/>
      </c>
      <c r="W134" s="51"/>
    </row>
    <row r="135" spans="1:23" s="7" customFormat="1" ht="11.25" customHeight="1" thickBot="1" x14ac:dyDescent="0.35">
      <c r="A135" s="135"/>
      <c r="B135" s="166"/>
      <c r="C135" s="167"/>
      <c r="D135" s="168"/>
      <c r="E135" s="117"/>
      <c r="F135" s="118"/>
      <c r="G135" s="119"/>
      <c r="H135" s="172"/>
      <c r="I135" s="173"/>
      <c r="J135" s="174"/>
      <c r="K135" s="175"/>
      <c r="L135" s="176"/>
      <c r="M135" s="177"/>
      <c r="N135" s="178"/>
      <c r="O135" s="178"/>
      <c r="P135" s="179"/>
      <c r="Q135" s="167"/>
      <c r="R135" s="167"/>
      <c r="S135" s="167"/>
      <c r="T135" s="168"/>
      <c r="U135" s="57"/>
      <c r="V135" s="52"/>
      <c r="W135" s="53"/>
    </row>
    <row r="136" spans="1:23" s="7" customFormat="1" ht="11.25" customHeight="1" thickBot="1" x14ac:dyDescent="0.35">
      <c r="A136" s="136"/>
      <c r="B136" s="169"/>
      <c r="C136" s="170"/>
      <c r="D136" s="171"/>
      <c r="E136" s="120"/>
      <c r="F136" s="121"/>
      <c r="G136" s="122"/>
      <c r="H136" s="180"/>
      <c r="I136" s="181"/>
      <c r="J136" s="182"/>
      <c r="K136" s="15" t="str">
        <f>IF(OR(K134="",K135=""),"",ROUND(K134/K135,2))</f>
        <v/>
      </c>
      <c r="L136" s="45" t="str">
        <f>IF(OR(L134="",K135=""),"",ROUND(L134/K135,2))</f>
        <v/>
      </c>
      <c r="M136" s="45"/>
      <c r="N136" s="16" t="str">
        <f>IF(OR(K134="",K135=""),"",IF(OR(H136=$AC$3,H136=$AC$4,H136=$AC$5),(N134*1.338+N135)*K136,IF(OR(H136=$AC$6,H136=$AC$7),(N134+N135)*K136,"")))</f>
        <v/>
      </c>
      <c r="O136" s="46" t="str">
        <f>IF(OR(L134="",K135=""),"",IF(OR(H136=$AC$3,H136=$AC$4,H136=$AC$5),(N134*1.338+N135)*L136,IF(OR(H136=$AC$6,H136=$AC$7),(N134+N135)*L136,"")))</f>
        <v/>
      </c>
      <c r="P136" s="47"/>
      <c r="Q136" s="170"/>
      <c r="R136" s="170"/>
      <c r="S136" s="170"/>
      <c r="T136" s="171"/>
      <c r="U136" s="58"/>
      <c r="V136" s="54"/>
      <c r="W136" s="55"/>
    </row>
    <row r="137" spans="1:23" s="7" customFormat="1" ht="11.25" customHeight="1" x14ac:dyDescent="0.3">
      <c r="A137" s="131" t="s">
        <v>77</v>
      </c>
      <c r="B137" s="160"/>
      <c r="C137" s="137"/>
      <c r="D137" s="138"/>
      <c r="E137" s="105"/>
      <c r="F137" s="106"/>
      <c r="G137" s="107"/>
      <c r="H137" s="152"/>
      <c r="I137" s="153"/>
      <c r="J137" s="154"/>
      <c r="K137" s="22"/>
      <c r="L137" s="83"/>
      <c r="M137" s="84"/>
      <c r="N137" s="155"/>
      <c r="O137" s="155"/>
      <c r="P137" s="156"/>
      <c r="Q137" s="137"/>
      <c r="R137" s="137"/>
      <c r="S137" s="137"/>
      <c r="T137" s="138"/>
      <c r="U137" s="56" t="str">
        <f t="shared" ref="U137" si="79">IF(AND(E138&lt;&gt;"",E139&lt;&gt;"",H137&lt;&gt;"",H138&lt;&gt;"",H139&lt;&gt;"",K137&lt;&gt;"",K138&lt;&gt;"",N137&lt;&gt;"",E137&lt;&gt;"",B137&lt;&gt;""),MIN(IF(OR(H139=$AC$3,H139=$AC$4,H139=$AC$5),(E137*E138*E139*1.1*1.338+N138)*K139,IF(OR(H139=$AC$6,H139=$AC$7),(E137*E138*E139*1.1+N138)*K139,"")),N139),IF(AND(E138="",E139="",H137="",H138="",H139="",K137="",K138="",N137="",E137="",B137="",N138=""),"","Doplňte prázdná pole"))</f>
        <v/>
      </c>
      <c r="V137" s="50" t="str">
        <f t="shared" ref="V137" si="80">IF(AND(E138&lt;&gt;"",E139&lt;&gt;"",H137&lt;&gt;"",H138&lt;&gt;"",H139&lt;&gt;"",K137&lt;&gt;"",K138&lt;&gt;"",N137&lt;&gt;"",E137&lt;&gt;"",B137&lt;&gt;""),MIN(IF(OR(H139=$AC$3,H139=$AC$4,H139=$AC$5),(E137*E138*E139*1.1*1.338+N138)*L139,IF(OR(H139=$AC$6,H139=$AC$7),(E137*E138*E139*1.1+N138)*L139,"")),O139),IF(AND(E138="",E139="",H137="",H138="",H139="",K137="",K138="",N137="",E137="",B137="",N138=""),"","Doplňte prázdná pole"))</f>
        <v/>
      </c>
      <c r="W137" s="51"/>
    </row>
    <row r="138" spans="1:23" s="7" customFormat="1" ht="11.25" customHeight="1" thickBot="1" x14ac:dyDescent="0.35">
      <c r="A138" s="132"/>
      <c r="B138" s="161"/>
      <c r="C138" s="139"/>
      <c r="D138" s="140"/>
      <c r="E138" s="108"/>
      <c r="F138" s="109"/>
      <c r="G138" s="110"/>
      <c r="H138" s="143"/>
      <c r="I138" s="144"/>
      <c r="J138" s="145"/>
      <c r="K138" s="146"/>
      <c r="L138" s="147"/>
      <c r="M138" s="148"/>
      <c r="N138" s="48"/>
      <c r="O138" s="48"/>
      <c r="P138" s="49"/>
      <c r="Q138" s="139"/>
      <c r="R138" s="139"/>
      <c r="S138" s="139"/>
      <c r="T138" s="140"/>
      <c r="U138" s="57"/>
      <c r="V138" s="52"/>
      <c r="W138" s="53"/>
    </row>
    <row r="139" spans="1:23" s="7" customFormat="1" ht="11.25" customHeight="1" thickBot="1" x14ac:dyDescent="0.35">
      <c r="A139" s="133"/>
      <c r="B139" s="162"/>
      <c r="C139" s="141"/>
      <c r="D139" s="142"/>
      <c r="E139" s="111"/>
      <c r="F139" s="112"/>
      <c r="G139" s="113"/>
      <c r="H139" s="149"/>
      <c r="I139" s="150"/>
      <c r="J139" s="151"/>
      <c r="K139" s="15" t="str">
        <f>IF(OR(K137="",K138=""),"",ROUND(K137/K138,2))</f>
        <v/>
      </c>
      <c r="L139" s="45" t="str">
        <f>IF(OR(L137="",K138=""),"",ROUND(L137/K138,2))</f>
        <v/>
      </c>
      <c r="M139" s="45"/>
      <c r="N139" s="16" t="str">
        <f>IF(OR(K137="",K138=""),"",IF(OR(H139=$AC$3,H139=$AC$4,H139=$AC$5),(N137*1.338+N138)*K139,IF(OR(H139=$AC$6,H139=$AC$7),(N137+N138)*K139,"")))</f>
        <v/>
      </c>
      <c r="O139" s="46" t="str">
        <f>IF(OR(L137="",K138=""),"",IF(OR(H139=$AC$3,H139=$AC$4,H139=$AC$5),(N137*1.338+N138)*L139,IF(OR(H139=$AC$6,H139=$AC$7),(N137+N138)*L139,"")))</f>
        <v/>
      </c>
      <c r="P139" s="47"/>
      <c r="Q139" s="141"/>
      <c r="R139" s="141"/>
      <c r="S139" s="141"/>
      <c r="T139" s="142"/>
      <c r="U139" s="58"/>
      <c r="V139" s="54"/>
      <c r="W139" s="55"/>
    </row>
    <row r="140" spans="1:23" s="7" customFormat="1" ht="11.25" customHeight="1" x14ac:dyDescent="0.3">
      <c r="A140" s="134" t="s">
        <v>78</v>
      </c>
      <c r="B140" s="163"/>
      <c r="C140" s="164"/>
      <c r="D140" s="165"/>
      <c r="E140" s="114"/>
      <c r="F140" s="115"/>
      <c r="G140" s="116"/>
      <c r="H140" s="183"/>
      <c r="I140" s="184"/>
      <c r="J140" s="185"/>
      <c r="K140" s="17"/>
      <c r="L140" s="188"/>
      <c r="M140" s="189"/>
      <c r="N140" s="186"/>
      <c r="O140" s="186"/>
      <c r="P140" s="187"/>
      <c r="Q140" s="164"/>
      <c r="R140" s="164"/>
      <c r="S140" s="164"/>
      <c r="T140" s="165"/>
      <c r="U140" s="56" t="str">
        <f t="shared" ref="U140" si="81">IF(AND(E141&lt;&gt;"",E142&lt;&gt;"",H140&lt;&gt;"",H141&lt;&gt;"",H142&lt;&gt;"",K140&lt;&gt;"",K141&lt;&gt;"",N140&lt;&gt;"",E140&lt;&gt;"",B140&lt;&gt;""),MIN(IF(OR(H142=$AC$3,H142=$AC$4,H142=$AC$5),(E140*E141*E142*1.1*1.338+N141)*K142,IF(OR(H142=$AC$6,H142=$AC$7),(E140*E141*E142*1.1+N141)*K142,"")),N142),IF(AND(E141="",E142="",H140="",H141="",H142="",K140="",K141="",N140="",E140="",B140="",N141=""),"","Doplňte prázdná pole"))</f>
        <v/>
      </c>
      <c r="V140" s="50" t="str">
        <f t="shared" ref="V140" si="82">IF(AND(E141&lt;&gt;"",E142&lt;&gt;"",H140&lt;&gt;"",H141&lt;&gt;"",H142&lt;&gt;"",K140&lt;&gt;"",K141&lt;&gt;"",N140&lt;&gt;"",E140&lt;&gt;"",B140&lt;&gt;""),MIN(IF(OR(H142=$AC$3,H142=$AC$4,H142=$AC$5),(E140*E141*E142*1.1*1.338+N141)*L142,IF(OR(H142=$AC$6,H142=$AC$7),(E140*E141*E142*1.1+N141)*L142,"")),O142),IF(AND(E141="",E142="",H140="",H141="",H142="",K140="",K141="",N140="",E140="",B140="",N141=""),"","Doplňte prázdná pole"))</f>
        <v/>
      </c>
      <c r="W140" s="51"/>
    </row>
    <row r="141" spans="1:23" s="7" customFormat="1" ht="11.25" customHeight="1" thickBot="1" x14ac:dyDescent="0.35">
      <c r="A141" s="135"/>
      <c r="B141" s="166"/>
      <c r="C141" s="167"/>
      <c r="D141" s="168"/>
      <c r="E141" s="117"/>
      <c r="F141" s="118"/>
      <c r="G141" s="119"/>
      <c r="H141" s="172"/>
      <c r="I141" s="173"/>
      <c r="J141" s="174"/>
      <c r="K141" s="175"/>
      <c r="L141" s="176"/>
      <c r="M141" s="177"/>
      <c r="N141" s="178"/>
      <c r="O141" s="178"/>
      <c r="P141" s="179"/>
      <c r="Q141" s="167"/>
      <c r="R141" s="167"/>
      <c r="S141" s="167"/>
      <c r="T141" s="168"/>
      <c r="U141" s="57"/>
      <c r="V141" s="52"/>
      <c r="W141" s="53"/>
    </row>
    <row r="142" spans="1:23" s="7" customFormat="1" ht="11.25" customHeight="1" thickBot="1" x14ac:dyDescent="0.35">
      <c r="A142" s="136"/>
      <c r="B142" s="169"/>
      <c r="C142" s="170"/>
      <c r="D142" s="171"/>
      <c r="E142" s="120"/>
      <c r="F142" s="121"/>
      <c r="G142" s="122"/>
      <c r="H142" s="180"/>
      <c r="I142" s="181"/>
      <c r="J142" s="182"/>
      <c r="K142" s="15" t="str">
        <f>IF(OR(K140="",K141=""),"",ROUND(K140/K141,2))</f>
        <v/>
      </c>
      <c r="L142" s="45" t="str">
        <f>IF(OR(L140="",K141=""),"",ROUND(L140/K141,2))</f>
        <v/>
      </c>
      <c r="M142" s="45"/>
      <c r="N142" s="16" t="str">
        <f>IF(OR(K140="",K141=""),"",IF(OR(H142=$AC$3,H142=$AC$4,H142=$AC$5),(N140*1.338+N141)*K142,IF(OR(H142=$AC$6,H142=$AC$7),(N140+N141)*K142,"")))</f>
        <v/>
      </c>
      <c r="O142" s="46" t="str">
        <f>IF(OR(L140="",K141=""),"",IF(OR(H142=$AC$3,H142=$AC$4,H142=$AC$5),(N140*1.338+N141)*L142,IF(OR(H142=$AC$6,H142=$AC$7),(N140+N141)*L142,"")))</f>
        <v/>
      </c>
      <c r="P142" s="47"/>
      <c r="Q142" s="170"/>
      <c r="R142" s="170"/>
      <c r="S142" s="170"/>
      <c r="T142" s="171"/>
      <c r="U142" s="58"/>
      <c r="V142" s="54"/>
      <c r="W142" s="55"/>
    </row>
    <row r="143" spans="1:23" s="7" customFormat="1" ht="11.25" customHeight="1" x14ac:dyDescent="0.3">
      <c r="A143" s="131" t="s">
        <v>79</v>
      </c>
      <c r="B143" s="160"/>
      <c r="C143" s="137"/>
      <c r="D143" s="138"/>
      <c r="E143" s="105"/>
      <c r="F143" s="106"/>
      <c r="G143" s="107"/>
      <c r="H143" s="152"/>
      <c r="I143" s="153"/>
      <c r="J143" s="154"/>
      <c r="K143" s="22"/>
      <c r="L143" s="83"/>
      <c r="M143" s="84"/>
      <c r="N143" s="155"/>
      <c r="O143" s="155"/>
      <c r="P143" s="156"/>
      <c r="Q143" s="137"/>
      <c r="R143" s="137"/>
      <c r="S143" s="137"/>
      <c r="T143" s="138"/>
      <c r="U143" s="56" t="str">
        <f t="shared" ref="U143" si="83">IF(AND(E144&lt;&gt;"",E145&lt;&gt;"",H143&lt;&gt;"",H144&lt;&gt;"",H145&lt;&gt;"",K143&lt;&gt;"",K144&lt;&gt;"",N143&lt;&gt;"",E143&lt;&gt;"",B143&lt;&gt;""),MIN(IF(OR(H145=$AC$3,H145=$AC$4,H145=$AC$5),(E143*E144*E145*1.1*1.338+N144)*K145,IF(OR(H145=$AC$6,H145=$AC$7),(E143*E144*E145*1.1+N144)*K145,"")),N145),IF(AND(E144="",E145="",H143="",H144="",H145="",K143="",K144="",N143="",E143="",B143="",N144=""),"","Doplňte prázdná pole"))</f>
        <v/>
      </c>
      <c r="V143" s="50" t="str">
        <f t="shared" ref="V143" si="84">IF(AND(E144&lt;&gt;"",E145&lt;&gt;"",H143&lt;&gt;"",H144&lt;&gt;"",H145&lt;&gt;"",K143&lt;&gt;"",K144&lt;&gt;"",N143&lt;&gt;"",E143&lt;&gt;"",B143&lt;&gt;""),MIN(IF(OR(H145=$AC$3,H145=$AC$4,H145=$AC$5),(E143*E144*E145*1.1*1.338+N144)*L145,IF(OR(H145=$AC$6,H145=$AC$7),(E143*E144*E145*1.1+N144)*L145,"")),O145),IF(AND(E144="",E145="",H143="",H144="",H145="",K143="",K144="",N143="",E143="",B143="",N144=""),"","Doplňte prázdná pole"))</f>
        <v/>
      </c>
      <c r="W143" s="51"/>
    </row>
    <row r="144" spans="1:23" s="7" customFormat="1" ht="11.25" customHeight="1" thickBot="1" x14ac:dyDescent="0.35">
      <c r="A144" s="132"/>
      <c r="B144" s="161"/>
      <c r="C144" s="139"/>
      <c r="D144" s="140"/>
      <c r="E144" s="108"/>
      <c r="F144" s="109"/>
      <c r="G144" s="110"/>
      <c r="H144" s="143"/>
      <c r="I144" s="144"/>
      <c r="J144" s="145"/>
      <c r="K144" s="146"/>
      <c r="L144" s="147"/>
      <c r="M144" s="148"/>
      <c r="N144" s="48"/>
      <c r="O144" s="48"/>
      <c r="P144" s="49"/>
      <c r="Q144" s="139"/>
      <c r="R144" s="139"/>
      <c r="S144" s="139"/>
      <c r="T144" s="140"/>
      <c r="U144" s="57"/>
      <c r="V144" s="52"/>
      <c r="W144" s="53"/>
    </row>
    <row r="145" spans="1:23" s="7" customFormat="1" ht="11.25" customHeight="1" thickBot="1" x14ac:dyDescent="0.35">
      <c r="A145" s="133"/>
      <c r="B145" s="162"/>
      <c r="C145" s="141"/>
      <c r="D145" s="142"/>
      <c r="E145" s="111"/>
      <c r="F145" s="112"/>
      <c r="G145" s="113"/>
      <c r="H145" s="149"/>
      <c r="I145" s="150"/>
      <c r="J145" s="151"/>
      <c r="K145" s="15" t="str">
        <f>IF(OR(K143="",K144=""),"",ROUND(K143/K144,2))</f>
        <v/>
      </c>
      <c r="L145" s="45" t="str">
        <f>IF(OR(L143="",K144=""),"",ROUND(L143/K144,2))</f>
        <v/>
      </c>
      <c r="M145" s="45"/>
      <c r="N145" s="16" t="str">
        <f>IF(OR(K143="",K144=""),"",IF(OR(H145=$AC$3,H145=$AC$4,H145=$AC$5),(N143*1.338+N144)*K145,IF(OR(H145=$AC$6,H145=$AC$7),(N143+N144)*K145,"")))</f>
        <v/>
      </c>
      <c r="O145" s="46" t="str">
        <f>IF(OR(L143="",K144=""),"",IF(OR(H145=$AC$3,H145=$AC$4,H145=$AC$5),(N143*1.338+N144)*L145,IF(OR(H145=$AC$6,H145=$AC$7),(N143+N144)*L145,"")))</f>
        <v/>
      </c>
      <c r="P145" s="47"/>
      <c r="Q145" s="141"/>
      <c r="R145" s="141"/>
      <c r="S145" s="141"/>
      <c r="T145" s="142"/>
      <c r="U145" s="58"/>
      <c r="V145" s="54"/>
      <c r="W145" s="55"/>
    </row>
    <row r="146" spans="1:23" s="7" customFormat="1" ht="11.25" customHeight="1" x14ac:dyDescent="0.3">
      <c r="A146" s="134" t="s">
        <v>80</v>
      </c>
      <c r="B146" s="163"/>
      <c r="C146" s="164"/>
      <c r="D146" s="165"/>
      <c r="E146" s="114"/>
      <c r="F146" s="115"/>
      <c r="G146" s="116"/>
      <c r="H146" s="183"/>
      <c r="I146" s="184"/>
      <c r="J146" s="185"/>
      <c r="K146" s="17"/>
      <c r="L146" s="188"/>
      <c r="M146" s="189"/>
      <c r="N146" s="186"/>
      <c r="O146" s="186"/>
      <c r="P146" s="187"/>
      <c r="Q146" s="164"/>
      <c r="R146" s="164"/>
      <c r="S146" s="164"/>
      <c r="T146" s="165"/>
      <c r="U146" s="56" t="str">
        <f t="shared" ref="U146" si="85">IF(AND(E147&lt;&gt;"",E148&lt;&gt;"",H146&lt;&gt;"",H147&lt;&gt;"",H148&lt;&gt;"",K146&lt;&gt;"",K147&lt;&gt;"",N146&lt;&gt;"",E146&lt;&gt;"",B146&lt;&gt;""),MIN(IF(OR(H148=$AC$3,H148=$AC$4,H148=$AC$5),(E146*E147*E148*1.1*1.338+N147)*K148,IF(OR(H148=$AC$6,H148=$AC$7),(E146*E147*E148*1.1+N147)*K148,"")),N148),IF(AND(E147="",E148="",H146="",H147="",H148="",K146="",K147="",N146="",E146="",B146="",N147=""),"","Doplňte prázdná pole"))</f>
        <v/>
      </c>
      <c r="V146" s="50" t="str">
        <f t="shared" ref="V146" si="86">IF(AND(E147&lt;&gt;"",E148&lt;&gt;"",H146&lt;&gt;"",H147&lt;&gt;"",H148&lt;&gt;"",K146&lt;&gt;"",K147&lt;&gt;"",N146&lt;&gt;"",E146&lt;&gt;"",B146&lt;&gt;""),MIN(IF(OR(H148=$AC$3,H148=$AC$4,H148=$AC$5),(E146*E147*E148*1.1*1.338+N147)*L148,IF(OR(H148=$AC$6,H148=$AC$7),(E146*E147*E148*1.1+N147)*L148,"")),O148),IF(AND(E147="",E148="",H146="",H147="",H148="",K146="",K147="",N146="",E146="",B146="",N147=""),"","Doplňte prázdná pole"))</f>
        <v/>
      </c>
      <c r="W146" s="51"/>
    </row>
    <row r="147" spans="1:23" s="7" customFormat="1" ht="11.25" customHeight="1" thickBot="1" x14ac:dyDescent="0.35">
      <c r="A147" s="135"/>
      <c r="B147" s="166"/>
      <c r="C147" s="167"/>
      <c r="D147" s="168"/>
      <c r="E147" s="117"/>
      <c r="F147" s="118"/>
      <c r="G147" s="119"/>
      <c r="H147" s="172"/>
      <c r="I147" s="173"/>
      <c r="J147" s="174"/>
      <c r="K147" s="175"/>
      <c r="L147" s="176"/>
      <c r="M147" s="177"/>
      <c r="N147" s="178"/>
      <c r="O147" s="178"/>
      <c r="P147" s="179"/>
      <c r="Q147" s="167"/>
      <c r="R147" s="167"/>
      <c r="S147" s="167"/>
      <c r="T147" s="168"/>
      <c r="U147" s="57"/>
      <c r="V147" s="52"/>
      <c r="W147" s="53"/>
    </row>
    <row r="148" spans="1:23" s="7" customFormat="1" ht="11.25" customHeight="1" thickBot="1" x14ac:dyDescent="0.35">
      <c r="A148" s="136"/>
      <c r="B148" s="169"/>
      <c r="C148" s="170"/>
      <c r="D148" s="171"/>
      <c r="E148" s="120"/>
      <c r="F148" s="121"/>
      <c r="G148" s="122"/>
      <c r="H148" s="180"/>
      <c r="I148" s="181"/>
      <c r="J148" s="182"/>
      <c r="K148" s="15" t="str">
        <f>IF(OR(K146="",K147=""),"",ROUND(K146/K147,2))</f>
        <v/>
      </c>
      <c r="L148" s="45" t="str">
        <f>IF(OR(L146="",K147=""),"",ROUND(L146/K147,2))</f>
        <v/>
      </c>
      <c r="M148" s="45"/>
      <c r="N148" s="16" t="str">
        <f>IF(OR(K146="",K147=""),"",IF(OR(H148=$AC$3,H148=$AC$4,H148=$AC$5),(N146*1.338+N147)*K148,IF(OR(H148=$AC$6,H148=$AC$7),(N146+N147)*K148,"")))</f>
        <v/>
      </c>
      <c r="O148" s="46" t="str">
        <f>IF(OR(L146="",K147=""),"",IF(OR(H148=$AC$3,H148=$AC$4,H148=$AC$5),(N146*1.338+N147)*L148,IF(OR(H148=$AC$6,H148=$AC$7),(N146+N147)*L148,"")))</f>
        <v/>
      </c>
      <c r="P148" s="47"/>
      <c r="Q148" s="170"/>
      <c r="R148" s="170"/>
      <c r="S148" s="170"/>
      <c r="T148" s="171"/>
      <c r="U148" s="58"/>
      <c r="V148" s="54"/>
      <c r="W148" s="55"/>
    </row>
    <row r="149" spans="1:23" s="7" customFormat="1" ht="11.25" customHeight="1" x14ac:dyDescent="0.3">
      <c r="A149" s="131" t="s">
        <v>81</v>
      </c>
      <c r="B149" s="160"/>
      <c r="C149" s="137"/>
      <c r="D149" s="138"/>
      <c r="E149" s="105"/>
      <c r="F149" s="106"/>
      <c r="G149" s="107"/>
      <c r="H149" s="152"/>
      <c r="I149" s="153"/>
      <c r="J149" s="154"/>
      <c r="K149" s="22"/>
      <c r="L149" s="83"/>
      <c r="M149" s="84"/>
      <c r="N149" s="155"/>
      <c r="O149" s="155"/>
      <c r="P149" s="156"/>
      <c r="Q149" s="137"/>
      <c r="R149" s="137"/>
      <c r="S149" s="137"/>
      <c r="T149" s="138"/>
      <c r="U149" s="56" t="str">
        <f t="shared" ref="U149" si="87">IF(AND(E150&lt;&gt;"",E151&lt;&gt;"",H149&lt;&gt;"",H150&lt;&gt;"",H151&lt;&gt;"",K149&lt;&gt;"",K150&lt;&gt;"",N149&lt;&gt;"",E149&lt;&gt;"",B149&lt;&gt;""),MIN(IF(OR(H151=$AC$3,H151=$AC$4,H151=$AC$5),(E149*E150*E151*1.1*1.338+N150)*K151,IF(OR(H151=$AC$6,H151=$AC$7),(E149*E150*E151*1.1+N150)*K151,"")),N151),IF(AND(E150="",E151="",H149="",H150="",H151="",K149="",K150="",N149="",E149="",B149="",N150=""),"","Doplňte prázdná pole"))</f>
        <v/>
      </c>
      <c r="V149" s="50" t="str">
        <f t="shared" ref="V149" si="88">IF(AND(E150&lt;&gt;"",E151&lt;&gt;"",H149&lt;&gt;"",H150&lt;&gt;"",H151&lt;&gt;"",K149&lt;&gt;"",K150&lt;&gt;"",N149&lt;&gt;"",E149&lt;&gt;"",B149&lt;&gt;""),MIN(IF(OR(H151=$AC$3,H151=$AC$4,H151=$AC$5),(E149*E150*E151*1.1*1.338+N150)*L151,IF(OR(H151=$AC$6,H151=$AC$7),(E149*E150*E151*1.1+N150)*L151,"")),O151),IF(AND(E150="",E151="",H149="",H150="",H151="",K149="",K150="",N149="",E149="",B149="",N150=""),"","Doplňte prázdná pole"))</f>
        <v/>
      </c>
      <c r="W149" s="51"/>
    </row>
    <row r="150" spans="1:23" s="7" customFormat="1" ht="11.25" customHeight="1" thickBot="1" x14ac:dyDescent="0.35">
      <c r="A150" s="132"/>
      <c r="B150" s="161"/>
      <c r="C150" s="139"/>
      <c r="D150" s="140"/>
      <c r="E150" s="108"/>
      <c r="F150" s="109"/>
      <c r="G150" s="110"/>
      <c r="H150" s="143"/>
      <c r="I150" s="144"/>
      <c r="J150" s="145"/>
      <c r="K150" s="146"/>
      <c r="L150" s="147"/>
      <c r="M150" s="148"/>
      <c r="N150" s="48"/>
      <c r="O150" s="48"/>
      <c r="P150" s="49"/>
      <c r="Q150" s="139"/>
      <c r="R150" s="139"/>
      <c r="S150" s="139"/>
      <c r="T150" s="140"/>
      <c r="U150" s="57"/>
      <c r="V150" s="52"/>
      <c r="W150" s="53"/>
    </row>
    <row r="151" spans="1:23" s="7" customFormat="1" ht="11.25" customHeight="1" thickBot="1" x14ac:dyDescent="0.35">
      <c r="A151" s="133"/>
      <c r="B151" s="162"/>
      <c r="C151" s="141"/>
      <c r="D151" s="142"/>
      <c r="E151" s="111"/>
      <c r="F151" s="112"/>
      <c r="G151" s="113"/>
      <c r="H151" s="149"/>
      <c r="I151" s="150"/>
      <c r="J151" s="151"/>
      <c r="K151" s="15" t="str">
        <f>IF(OR(K149="",K150=""),"",ROUND(K149/K150,2))</f>
        <v/>
      </c>
      <c r="L151" s="45" t="str">
        <f>IF(OR(L149="",K150=""),"",ROUND(L149/K150,2))</f>
        <v/>
      </c>
      <c r="M151" s="45"/>
      <c r="N151" s="16" t="str">
        <f>IF(OR(K149="",K150=""),"",IF(OR(H151=$AC$3,H151=$AC$4,H151=$AC$5),(N149*1.338+N150)*K151,IF(OR(H151=$AC$6,H151=$AC$7),(N149+N150)*K151,"")))</f>
        <v/>
      </c>
      <c r="O151" s="46" t="str">
        <f>IF(OR(L149="",K150=""),"",IF(OR(H151=$AC$3,H151=$AC$4,H151=$AC$5),(N149*1.338+N150)*L151,IF(OR(H151=$AC$6,H151=$AC$7),(N149+N150)*L151,"")))</f>
        <v/>
      </c>
      <c r="P151" s="47"/>
      <c r="Q151" s="141"/>
      <c r="R151" s="141"/>
      <c r="S151" s="141"/>
      <c r="T151" s="142"/>
      <c r="U151" s="58"/>
      <c r="V151" s="54"/>
      <c r="W151" s="55"/>
    </row>
    <row r="152" spans="1:23" s="7" customFormat="1" ht="11.25" customHeight="1" x14ac:dyDescent="0.3">
      <c r="A152" s="134" t="s">
        <v>82</v>
      </c>
      <c r="B152" s="163"/>
      <c r="C152" s="164"/>
      <c r="D152" s="165"/>
      <c r="E152" s="114"/>
      <c r="F152" s="115"/>
      <c r="G152" s="116"/>
      <c r="H152" s="183"/>
      <c r="I152" s="184"/>
      <c r="J152" s="185"/>
      <c r="K152" s="17"/>
      <c r="L152" s="188"/>
      <c r="M152" s="189"/>
      <c r="N152" s="186"/>
      <c r="O152" s="186"/>
      <c r="P152" s="187"/>
      <c r="Q152" s="164"/>
      <c r="R152" s="164"/>
      <c r="S152" s="164"/>
      <c r="T152" s="165"/>
      <c r="U152" s="56" t="str">
        <f t="shared" ref="U152" si="89">IF(AND(E153&lt;&gt;"",E154&lt;&gt;"",H152&lt;&gt;"",H153&lt;&gt;"",H154&lt;&gt;"",K152&lt;&gt;"",K153&lt;&gt;"",N152&lt;&gt;"",E152&lt;&gt;"",B152&lt;&gt;""),MIN(IF(OR(H154=$AC$3,H154=$AC$4,H154=$AC$5),(E152*E153*E154*1.1*1.338+N153)*K154,IF(OR(H154=$AC$6,H154=$AC$7),(E152*E153*E154*1.1+N153)*K154,"")),N154),IF(AND(E153="",E154="",H152="",H153="",H154="",K152="",K153="",N152="",E152="",B152="",N153=""),"","Doplňte prázdná pole"))</f>
        <v/>
      </c>
      <c r="V152" s="50" t="str">
        <f t="shared" ref="V152" si="90">IF(AND(E153&lt;&gt;"",E154&lt;&gt;"",H152&lt;&gt;"",H153&lt;&gt;"",H154&lt;&gt;"",K152&lt;&gt;"",K153&lt;&gt;"",N152&lt;&gt;"",E152&lt;&gt;"",B152&lt;&gt;""),MIN(IF(OR(H154=$AC$3,H154=$AC$4,H154=$AC$5),(E152*E153*E154*1.1*1.338+N153)*L154,IF(OR(H154=$AC$6,H154=$AC$7),(E152*E153*E154*1.1+N153)*L154,"")),O154),IF(AND(E153="",E154="",H152="",H153="",H154="",K152="",K153="",N152="",E152="",B152="",N153=""),"","Doplňte prázdná pole"))</f>
        <v/>
      </c>
      <c r="W152" s="51"/>
    </row>
    <row r="153" spans="1:23" s="7" customFormat="1" ht="11.25" customHeight="1" thickBot="1" x14ac:dyDescent="0.35">
      <c r="A153" s="135"/>
      <c r="B153" s="166"/>
      <c r="C153" s="167"/>
      <c r="D153" s="168"/>
      <c r="E153" s="117"/>
      <c r="F153" s="118"/>
      <c r="G153" s="119"/>
      <c r="H153" s="172"/>
      <c r="I153" s="173"/>
      <c r="J153" s="174"/>
      <c r="K153" s="175"/>
      <c r="L153" s="176"/>
      <c r="M153" s="177"/>
      <c r="N153" s="178"/>
      <c r="O153" s="178"/>
      <c r="P153" s="179"/>
      <c r="Q153" s="167"/>
      <c r="R153" s="167"/>
      <c r="S153" s="167"/>
      <c r="T153" s="168"/>
      <c r="U153" s="57"/>
      <c r="V153" s="52"/>
      <c r="W153" s="53"/>
    </row>
    <row r="154" spans="1:23" s="7" customFormat="1" ht="11.25" customHeight="1" thickBot="1" x14ac:dyDescent="0.35">
      <c r="A154" s="136"/>
      <c r="B154" s="169"/>
      <c r="C154" s="170"/>
      <c r="D154" s="171"/>
      <c r="E154" s="120"/>
      <c r="F154" s="121"/>
      <c r="G154" s="122"/>
      <c r="H154" s="180"/>
      <c r="I154" s="181"/>
      <c r="J154" s="182"/>
      <c r="K154" s="15" t="str">
        <f>IF(OR(K152="",K153=""),"",ROUND(K152/K153,2))</f>
        <v/>
      </c>
      <c r="L154" s="45" t="str">
        <f>IF(OR(L152="",K153=""),"",ROUND(L152/K153,2))</f>
        <v/>
      </c>
      <c r="M154" s="45"/>
      <c r="N154" s="16" t="str">
        <f>IF(OR(K152="",K153=""),"",IF(OR(H154=$AC$3,H154=$AC$4,H154=$AC$5),(N152*1.338+N153)*K154,IF(OR(H154=$AC$6,H154=$AC$7),(N152+N153)*K154,"")))</f>
        <v/>
      </c>
      <c r="O154" s="46" t="str">
        <f>IF(OR(L152="",K153=""),"",IF(OR(H154=$AC$3,H154=$AC$4,H154=$AC$5),(N152*1.338+N153)*L154,IF(OR(H154=$AC$6,H154=$AC$7),(N152+N153)*L154,"")))</f>
        <v/>
      </c>
      <c r="P154" s="47"/>
      <c r="Q154" s="170"/>
      <c r="R154" s="170"/>
      <c r="S154" s="170"/>
      <c r="T154" s="171"/>
      <c r="U154" s="58"/>
      <c r="V154" s="54"/>
      <c r="W154" s="55"/>
    </row>
    <row r="155" spans="1:23" s="7" customFormat="1" ht="11.25" customHeight="1" x14ac:dyDescent="0.3">
      <c r="A155" s="131" t="s">
        <v>83</v>
      </c>
      <c r="B155" s="160"/>
      <c r="C155" s="137"/>
      <c r="D155" s="138"/>
      <c r="E155" s="105"/>
      <c r="F155" s="106"/>
      <c r="G155" s="107"/>
      <c r="H155" s="152"/>
      <c r="I155" s="153"/>
      <c r="J155" s="154"/>
      <c r="K155" s="22"/>
      <c r="L155" s="83"/>
      <c r="M155" s="84"/>
      <c r="N155" s="155"/>
      <c r="O155" s="155"/>
      <c r="P155" s="156"/>
      <c r="Q155" s="137"/>
      <c r="R155" s="137"/>
      <c r="S155" s="137"/>
      <c r="T155" s="138"/>
      <c r="U155" s="56" t="str">
        <f t="shared" ref="U155" si="91">IF(AND(E156&lt;&gt;"",E157&lt;&gt;"",H155&lt;&gt;"",H156&lt;&gt;"",H157&lt;&gt;"",K155&lt;&gt;"",K156&lt;&gt;"",N155&lt;&gt;"",E155&lt;&gt;"",B155&lt;&gt;""),MIN(IF(OR(H157=$AC$3,H157=$AC$4,H157=$AC$5),(E155*E156*E157*1.1*1.338+N156)*K157,IF(OR(H157=$AC$6,H157=$AC$7),(E155*E156*E157*1.1+N156)*K157,"")),N157),IF(AND(E156="",E157="",H155="",H156="",H157="",K155="",K156="",N155="",E155="",B155="",N156=""),"","Doplňte prázdná pole"))</f>
        <v/>
      </c>
      <c r="V155" s="50" t="str">
        <f t="shared" ref="V155" si="92">IF(AND(E156&lt;&gt;"",E157&lt;&gt;"",H155&lt;&gt;"",H156&lt;&gt;"",H157&lt;&gt;"",K155&lt;&gt;"",K156&lt;&gt;"",N155&lt;&gt;"",E155&lt;&gt;"",B155&lt;&gt;""),MIN(IF(OR(H157=$AC$3,H157=$AC$4,H157=$AC$5),(E155*E156*E157*1.1*1.338+N156)*L157,IF(OR(H157=$AC$6,H157=$AC$7),(E155*E156*E157*1.1+N156)*L157,"")),O157),IF(AND(E156="",E157="",H155="",H156="",H157="",K155="",K156="",N155="",E155="",B155="",N156=""),"","Doplňte prázdná pole"))</f>
        <v/>
      </c>
      <c r="W155" s="51"/>
    </row>
    <row r="156" spans="1:23" s="7" customFormat="1" ht="11.25" customHeight="1" thickBot="1" x14ac:dyDescent="0.35">
      <c r="A156" s="132"/>
      <c r="B156" s="161"/>
      <c r="C156" s="139"/>
      <c r="D156" s="140"/>
      <c r="E156" s="108"/>
      <c r="F156" s="109"/>
      <c r="G156" s="110"/>
      <c r="H156" s="143"/>
      <c r="I156" s="144"/>
      <c r="J156" s="145"/>
      <c r="K156" s="146"/>
      <c r="L156" s="147"/>
      <c r="M156" s="148"/>
      <c r="N156" s="48"/>
      <c r="O156" s="48"/>
      <c r="P156" s="49"/>
      <c r="Q156" s="139"/>
      <c r="R156" s="139"/>
      <c r="S156" s="139"/>
      <c r="T156" s="140"/>
      <c r="U156" s="57"/>
      <c r="V156" s="52"/>
      <c r="W156" s="53"/>
    </row>
    <row r="157" spans="1:23" s="7" customFormat="1" ht="11.25" customHeight="1" thickBot="1" x14ac:dyDescent="0.35">
      <c r="A157" s="133"/>
      <c r="B157" s="162"/>
      <c r="C157" s="141"/>
      <c r="D157" s="142"/>
      <c r="E157" s="111"/>
      <c r="F157" s="112"/>
      <c r="G157" s="113"/>
      <c r="H157" s="149"/>
      <c r="I157" s="150"/>
      <c r="J157" s="151"/>
      <c r="K157" s="15" t="str">
        <f>IF(OR(K155="",K156=""),"",ROUND(K155/K156,2))</f>
        <v/>
      </c>
      <c r="L157" s="45" t="str">
        <f>IF(OR(L155="",K156=""),"",ROUND(L155/K156,2))</f>
        <v/>
      </c>
      <c r="M157" s="45"/>
      <c r="N157" s="16" t="str">
        <f>IF(OR(K155="",K156=""),"",IF(OR(H157=$AC$3,H157=$AC$4,H157=$AC$5),(N155*1.338+N156)*K157,IF(OR(H157=$AC$6,H157=$AC$7),(N155+N156)*K157,"")))</f>
        <v/>
      </c>
      <c r="O157" s="46" t="str">
        <f>IF(OR(L155="",K156=""),"",IF(OR(H157=$AC$3,H157=$AC$4,H157=$AC$5),(N155*1.338+N156)*L157,IF(OR(H157=$AC$6,H157=$AC$7),(N155+N156)*L157,"")))</f>
        <v/>
      </c>
      <c r="P157" s="47"/>
      <c r="Q157" s="141"/>
      <c r="R157" s="141"/>
      <c r="S157" s="141"/>
      <c r="T157" s="142"/>
      <c r="U157" s="58"/>
      <c r="V157" s="54"/>
      <c r="W157" s="55"/>
    </row>
    <row r="158" spans="1:23" s="7" customFormat="1" ht="11.25" customHeight="1" x14ac:dyDescent="0.3">
      <c r="A158" s="134" t="s">
        <v>84</v>
      </c>
      <c r="B158" s="163"/>
      <c r="C158" s="164"/>
      <c r="D158" s="165"/>
      <c r="E158" s="114"/>
      <c r="F158" s="115"/>
      <c r="G158" s="116"/>
      <c r="H158" s="183"/>
      <c r="I158" s="184"/>
      <c r="J158" s="185"/>
      <c r="K158" s="17"/>
      <c r="L158" s="188"/>
      <c r="M158" s="189"/>
      <c r="N158" s="186"/>
      <c r="O158" s="186"/>
      <c r="P158" s="187"/>
      <c r="Q158" s="164"/>
      <c r="R158" s="164"/>
      <c r="S158" s="164"/>
      <c r="T158" s="165"/>
      <c r="U158" s="56" t="str">
        <f t="shared" ref="U158" si="93">IF(AND(E159&lt;&gt;"",E160&lt;&gt;"",H158&lt;&gt;"",H159&lt;&gt;"",H160&lt;&gt;"",K158&lt;&gt;"",K159&lt;&gt;"",N158&lt;&gt;"",E158&lt;&gt;"",B158&lt;&gt;""),MIN(IF(OR(H160=$AC$3,H160=$AC$4,H160=$AC$5),(E158*E159*E160*1.1*1.338+N159)*K160,IF(OR(H160=$AC$6,H160=$AC$7),(E158*E159*E160*1.1+N159)*K160,"")),N160),IF(AND(E159="",E160="",H158="",H159="",H160="",K158="",K159="",N158="",E158="",B158="",N159=""),"","Doplňte prázdná pole"))</f>
        <v/>
      </c>
      <c r="V158" s="50" t="str">
        <f t="shared" ref="V158" si="94">IF(AND(E159&lt;&gt;"",E160&lt;&gt;"",H158&lt;&gt;"",H159&lt;&gt;"",H160&lt;&gt;"",K158&lt;&gt;"",K159&lt;&gt;"",N158&lt;&gt;"",E158&lt;&gt;"",B158&lt;&gt;""),MIN(IF(OR(H160=$AC$3,H160=$AC$4,H160=$AC$5),(E158*E159*E160*1.1*1.338+N159)*L160,IF(OR(H160=$AC$6,H160=$AC$7),(E158*E159*E160*1.1+N159)*L160,"")),O160),IF(AND(E159="",E160="",H158="",H159="",H160="",K158="",K159="",N158="",E158="",B158="",N159=""),"","Doplňte prázdná pole"))</f>
        <v/>
      </c>
      <c r="W158" s="51"/>
    </row>
    <row r="159" spans="1:23" s="7" customFormat="1" ht="11.25" customHeight="1" thickBot="1" x14ac:dyDescent="0.35">
      <c r="A159" s="135"/>
      <c r="B159" s="166"/>
      <c r="C159" s="167"/>
      <c r="D159" s="168"/>
      <c r="E159" s="117"/>
      <c r="F159" s="118"/>
      <c r="G159" s="119"/>
      <c r="H159" s="172"/>
      <c r="I159" s="173"/>
      <c r="J159" s="174"/>
      <c r="K159" s="175"/>
      <c r="L159" s="176"/>
      <c r="M159" s="177"/>
      <c r="N159" s="178"/>
      <c r="O159" s="178"/>
      <c r="P159" s="179"/>
      <c r="Q159" s="167"/>
      <c r="R159" s="167"/>
      <c r="S159" s="167"/>
      <c r="T159" s="168"/>
      <c r="U159" s="57"/>
      <c r="V159" s="52"/>
      <c r="W159" s="53"/>
    </row>
    <row r="160" spans="1:23" s="7" customFormat="1" ht="11.25" customHeight="1" thickBot="1" x14ac:dyDescent="0.35">
      <c r="A160" s="136"/>
      <c r="B160" s="169"/>
      <c r="C160" s="170"/>
      <c r="D160" s="171"/>
      <c r="E160" s="120"/>
      <c r="F160" s="121"/>
      <c r="G160" s="122"/>
      <c r="H160" s="180"/>
      <c r="I160" s="181"/>
      <c r="J160" s="182"/>
      <c r="K160" s="15" t="str">
        <f>IF(OR(K158="",K159=""),"",ROUND(K158/K159,2))</f>
        <v/>
      </c>
      <c r="L160" s="45" t="str">
        <f>IF(OR(L158="",K159=""),"",ROUND(L158/K159,2))</f>
        <v/>
      </c>
      <c r="M160" s="45"/>
      <c r="N160" s="16" t="str">
        <f>IF(OR(K158="",K159=""),"",IF(OR(H160=$AC$3,H160=$AC$4,H160=$AC$5),(N158*1.338+N159)*K160,IF(OR(H160=$AC$6,H160=$AC$7),(N158+N159)*K160,"")))</f>
        <v/>
      </c>
      <c r="O160" s="46" t="str">
        <f>IF(OR(L158="",K159=""),"",IF(OR(H160=$AC$3,H160=$AC$4,H160=$AC$5),(N158*1.338+N159)*L160,IF(OR(H160=$AC$6,H160=$AC$7),(N158+N159)*L160,"")))</f>
        <v/>
      </c>
      <c r="P160" s="47"/>
      <c r="Q160" s="170"/>
      <c r="R160" s="170"/>
      <c r="S160" s="170"/>
      <c r="T160" s="171"/>
      <c r="U160" s="58"/>
      <c r="V160" s="54"/>
      <c r="W160" s="55"/>
    </row>
    <row r="161" spans="1:23" s="7" customFormat="1" ht="11.25" customHeight="1" x14ac:dyDescent="0.3">
      <c r="A161" s="131" t="s">
        <v>85</v>
      </c>
      <c r="B161" s="160"/>
      <c r="C161" s="137"/>
      <c r="D161" s="138"/>
      <c r="E161" s="105"/>
      <c r="F161" s="106"/>
      <c r="G161" s="107"/>
      <c r="H161" s="152"/>
      <c r="I161" s="153"/>
      <c r="J161" s="154"/>
      <c r="K161" s="22"/>
      <c r="L161" s="83"/>
      <c r="M161" s="84"/>
      <c r="N161" s="155"/>
      <c r="O161" s="155"/>
      <c r="P161" s="156"/>
      <c r="Q161" s="137"/>
      <c r="R161" s="137"/>
      <c r="S161" s="137"/>
      <c r="T161" s="138"/>
      <c r="U161" s="56" t="str">
        <f t="shared" ref="U161" si="95">IF(AND(E162&lt;&gt;"",E163&lt;&gt;"",H161&lt;&gt;"",H162&lt;&gt;"",H163&lt;&gt;"",K161&lt;&gt;"",K162&lt;&gt;"",N161&lt;&gt;"",E161&lt;&gt;"",B161&lt;&gt;""),MIN(IF(OR(H163=$AC$3,H163=$AC$4,H163=$AC$5),(E161*E162*E163*1.1*1.338+N162)*K163,IF(OR(H163=$AC$6,H163=$AC$7),(E161*E162*E163*1.1+N162)*K163,"")),N163),IF(AND(E162="",E163="",H161="",H162="",H163="",K161="",K162="",N161="",E161="",B161="",N162=""),"","Doplňte prázdná pole"))</f>
        <v/>
      </c>
      <c r="V161" s="50" t="str">
        <f t="shared" ref="V161" si="96">IF(AND(E162&lt;&gt;"",E163&lt;&gt;"",H161&lt;&gt;"",H162&lt;&gt;"",H163&lt;&gt;"",K161&lt;&gt;"",K162&lt;&gt;"",N161&lt;&gt;"",E161&lt;&gt;"",B161&lt;&gt;""),MIN(IF(OR(H163=$AC$3,H163=$AC$4,H163=$AC$5),(E161*E162*E163*1.1*1.338+N162)*L163,IF(OR(H163=$AC$6,H163=$AC$7),(E161*E162*E163*1.1+N162)*L163,"")),O163),IF(AND(E162="",E163="",H161="",H162="",H163="",K161="",K162="",N161="",E161="",B161="",N162=""),"","Doplňte prázdná pole"))</f>
        <v/>
      </c>
      <c r="W161" s="51"/>
    </row>
    <row r="162" spans="1:23" s="7" customFormat="1" ht="11.25" customHeight="1" thickBot="1" x14ac:dyDescent="0.35">
      <c r="A162" s="132"/>
      <c r="B162" s="161"/>
      <c r="C162" s="139"/>
      <c r="D162" s="140"/>
      <c r="E162" s="108"/>
      <c r="F162" s="109"/>
      <c r="G162" s="110"/>
      <c r="H162" s="143"/>
      <c r="I162" s="144"/>
      <c r="J162" s="145"/>
      <c r="K162" s="146"/>
      <c r="L162" s="147"/>
      <c r="M162" s="148"/>
      <c r="N162" s="48"/>
      <c r="O162" s="48"/>
      <c r="P162" s="49"/>
      <c r="Q162" s="139"/>
      <c r="R162" s="139"/>
      <c r="S162" s="139"/>
      <c r="T162" s="140"/>
      <c r="U162" s="57"/>
      <c r="V162" s="52"/>
      <c r="W162" s="53"/>
    </row>
    <row r="163" spans="1:23" s="7" customFormat="1" ht="11.25" customHeight="1" thickBot="1" x14ac:dyDescent="0.35">
      <c r="A163" s="133"/>
      <c r="B163" s="162"/>
      <c r="C163" s="141"/>
      <c r="D163" s="142"/>
      <c r="E163" s="111"/>
      <c r="F163" s="112"/>
      <c r="G163" s="113"/>
      <c r="H163" s="149"/>
      <c r="I163" s="150"/>
      <c r="J163" s="151"/>
      <c r="K163" s="15" t="str">
        <f>IF(OR(K161="",K162=""),"",ROUND(K161/K162,2))</f>
        <v/>
      </c>
      <c r="L163" s="45" t="str">
        <f>IF(OR(L161="",K162=""),"",ROUND(L161/K162,2))</f>
        <v/>
      </c>
      <c r="M163" s="45"/>
      <c r="N163" s="16" t="str">
        <f>IF(OR(K161="",K162=""),"",IF(OR(H163=$AC$3,H163=$AC$4,H163=$AC$5),(N161*1.338+N162)*K163,IF(OR(H163=$AC$6,H163=$AC$7),(N161+N162)*K163,"")))</f>
        <v/>
      </c>
      <c r="O163" s="46" t="str">
        <f>IF(OR(L161="",K162=""),"",IF(OR(H163=$AC$3,H163=$AC$4,H163=$AC$5),(N161*1.338+N162)*L163,IF(OR(H163=$AC$6,H163=$AC$7),(N161+N162)*L163,"")))</f>
        <v/>
      </c>
      <c r="P163" s="47"/>
      <c r="Q163" s="141"/>
      <c r="R163" s="141"/>
      <c r="S163" s="141"/>
      <c r="T163" s="142"/>
      <c r="U163" s="58"/>
      <c r="V163" s="54"/>
      <c r="W163" s="55"/>
    </row>
  </sheetData>
  <sheetProtection algorithmName="SHA-512" hashValue="59FuJBEoBoiD33wA/MRZ37HSg6YtiZAGhRpaPvfpMFBmVyLAYvxiAOcozldEcdHFRyqWUXO5IMfwAVVe+99jXg==" saltValue="HK+6JjMMGhVJO32GYTgQfQ==" spinCount="100000" sheet="1" objects="1" scenarios="1"/>
  <mergeCells count="888">
    <mergeCell ref="B14:D16"/>
    <mergeCell ref="H16:J16"/>
    <mergeCell ref="L14:M14"/>
    <mergeCell ref="L17:M17"/>
    <mergeCell ref="L16:M16"/>
    <mergeCell ref="Q11:T13"/>
    <mergeCell ref="Q14:T16"/>
    <mergeCell ref="Q17:T19"/>
    <mergeCell ref="H11:J11"/>
    <mergeCell ref="H12:J12"/>
    <mergeCell ref="H13:J13"/>
    <mergeCell ref="B11:D13"/>
    <mergeCell ref="H14:J14"/>
    <mergeCell ref="H15:J15"/>
    <mergeCell ref="K12:M12"/>
    <mergeCell ref="K15:M15"/>
    <mergeCell ref="N15:P15"/>
    <mergeCell ref="N11:P11"/>
    <mergeCell ref="N12:P12"/>
    <mergeCell ref="N14:P14"/>
    <mergeCell ref="L11:M11"/>
    <mergeCell ref="B20:D22"/>
    <mergeCell ref="H20:J20"/>
    <mergeCell ref="N20:P20"/>
    <mergeCell ref="H17:J17"/>
    <mergeCell ref="B17:D19"/>
    <mergeCell ref="H19:J19"/>
    <mergeCell ref="N18:P18"/>
    <mergeCell ref="K18:M18"/>
    <mergeCell ref="H18:J18"/>
    <mergeCell ref="N17:P17"/>
    <mergeCell ref="Q23:T25"/>
    <mergeCell ref="H24:J24"/>
    <mergeCell ref="K24:M24"/>
    <mergeCell ref="N24:P24"/>
    <mergeCell ref="H25:J25"/>
    <mergeCell ref="Q20:T22"/>
    <mergeCell ref="H21:J21"/>
    <mergeCell ref="K21:M21"/>
    <mergeCell ref="N21:P21"/>
    <mergeCell ref="H22:J22"/>
    <mergeCell ref="L20:M20"/>
    <mergeCell ref="B26:D28"/>
    <mergeCell ref="H26:J26"/>
    <mergeCell ref="N26:P26"/>
    <mergeCell ref="B23:D25"/>
    <mergeCell ref="H23:J23"/>
    <mergeCell ref="N23:P23"/>
    <mergeCell ref="E23:G23"/>
    <mergeCell ref="E24:G24"/>
    <mergeCell ref="E25:G25"/>
    <mergeCell ref="E26:G26"/>
    <mergeCell ref="E27:G27"/>
    <mergeCell ref="E28:G28"/>
    <mergeCell ref="L23:M23"/>
    <mergeCell ref="Q29:T31"/>
    <mergeCell ref="H30:J30"/>
    <mergeCell ref="K30:M30"/>
    <mergeCell ref="N30:P30"/>
    <mergeCell ref="H31:J31"/>
    <mergeCell ref="Q26:T28"/>
    <mergeCell ref="H27:J27"/>
    <mergeCell ref="K27:M27"/>
    <mergeCell ref="N27:P27"/>
    <mergeCell ref="H28:J28"/>
    <mergeCell ref="L26:M26"/>
    <mergeCell ref="B32:D34"/>
    <mergeCell ref="H32:J32"/>
    <mergeCell ref="N32:P32"/>
    <mergeCell ref="B29:D31"/>
    <mergeCell ref="H29:J29"/>
    <mergeCell ref="N29:P29"/>
    <mergeCell ref="E29:G29"/>
    <mergeCell ref="E30:G30"/>
    <mergeCell ref="E31:G31"/>
    <mergeCell ref="E32:G32"/>
    <mergeCell ref="E33:G33"/>
    <mergeCell ref="E34:G34"/>
    <mergeCell ref="L29:M29"/>
    <mergeCell ref="Q35:T37"/>
    <mergeCell ref="H36:J36"/>
    <mergeCell ref="K36:M36"/>
    <mergeCell ref="N36:P36"/>
    <mergeCell ref="H37:J37"/>
    <mergeCell ref="Q32:T34"/>
    <mergeCell ref="H33:J33"/>
    <mergeCell ref="K33:M33"/>
    <mergeCell ref="N33:P33"/>
    <mergeCell ref="H34:J34"/>
    <mergeCell ref="L32:M32"/>
    <mergeCell ref="B38:D40"/>
    <mergeCell ref="H38:J38"/>
    <mergeCell ref="N38:P38"/>
    <mergeCell ref="B35:D37"/>
    <mergeCell ref="H35:J35"/>
    <mergeCell ref="N35:P35"/>
    <mergeCell ref="A35:A37"/>
    <mergeCell ref="A38:A40"/>
    <mergeCell ref="E35:G35"/>
    <mergeCell ref="E36:G36"/>
    <mergeCell ref="E37:G37"/>
    <mergeCell ref="E38:G38"/>
    <mergeCell ref="E39:G39"/>
    <mergeCell ref="E40:G40"/>
    <mergeCell ref="L35:M35"/>
    <mergeCell ref="Q41:T43"/>
    <mergeCell ref="H42:J42"/>
    <mergeCell ref="K42:M42"/>
    <mergeCell ref="N42:P42"/>
    <mergeCell ref="H43:J43"/>
    <mergeCell ref="Q38:T40"/>
    <mergeCell ref="H39:J39"/>
    <mergeCell ref="K39:M39"/>
    <mergeCell ref="N39:P39"/>
    <mergeCell ref="H40:J40"/>
    <mergeCell ref="L38:M38"/>
    <mergeCell ref="B44:D46"/>
    <mergeCell ref="H44:J44"/>
    <mergeCell ref="N44:P44"/>
    <mergeCell ref="B41:D43"/>
    <mergeCell ref="H41:J41"/>
    <mergeCell ref="N41:P41"/>
    <mergeCell ref="A41:A43"/>
    <mergeCell ref="A44:A46"/>
    <mergeCell ref="E41:G41"/>
    <mergeCell ref="E42:G42"/>
    <mergeCell ref="E43:G43"/>
    <mergeCell ref="E44:G44"/>
    <mergeCell ref="E45:G45"/>
    <mergeCell ref="E46:G46"/>
    <mergeCell ref="L41:M41"/>
    <mergeCell ref="Q47:T49"/>
    <mergeCell ref="H48:J48"/>
    <mergeCell ref="K48:M48"/>
    <mergeCell ref="N48:P48"/>
    <mergeCell ref="H49:J49"/>
    <mergeCell ref="Q44:T46"/>
    <mergeCell ref="H45:J45"/>
    <mergeCell ref="K45:M45"/>
    <mergeCell ref="N45:P45"/>
    <mergeCell ref="H46:J46"/>
    <mergeCell ref="L44:M44"/>
    <mergeCell ref="B50:D52"/>
    <mergeCell ref="H50:J50"/>
    <mergeCell ref="N50:P50"/>
    <mergeCell ref="B47:D49"/>
    <mergeCell ref="H47:J47"/>
    <mergeCell ref="N47:P47"/>
    <mergeCell ref="A47:A49"/>
    <mergeCell ref="A50:A52"/>
    <mergeCell ref="E47:G47"/>
    <mergeCell ref="E48:G48"/>
    <mergeCell ref="E49:G49"/>
    <mergeCell ref="E50:G50"/>
    <mergeCell ref="E51:G51"/>
    <mergeCell ref="E52:G52"/>
    <mergeCell ref="L47:M47"/>
    <mergeCell ref="Q53:T55"/>
    <mergeCell ref="H54:J54"/>
    <mergeCell ref="K54:M54"/>
    <mergeCell ref="N54:P54"/>
    <mergeCell ref="H55:J55"/>
    <mergeCell ref="Q50:T52"/>
    <mergeCell ref="H51:J51"/>
    <mergeCell ref="K51:M51"/>
    <mergeCell ref="N51:P51"/>
    <mergeCell ref="H52:J52"/>
    <mergeCell ref="L50:M50"/>
    <mergeCell ref="L52:M52"/>
    <mergeCell ref="O52:P52"/>
    <mergeCell ref="B56:D58"/>
    <mergeCell ref="H56:J56"/>
    <mergeCell ref="N56:P56"/>
    <mergeCell ref="B53:D55"/>
    <mergeCell ref="H53:J53"/>
    <mergeCell ref="N53:P53"/>
    <mergeCell ref="A53:A55"/>
    <mergeCell ref="A56:A58"/>
    <mergeCell ref="E53:G53"/>
    <mergeCell ref="E54:G54"/>
    <mergeCell ref="E55:G55"/>
    <mergeCell ref="E56:G56"/>
    <mergeCell ref="E57:G57"/>
    <mergeCell ref="E58:G58"/>
    <mergeCell ref="L53:M53"/>
    <mergeCell ref="L55:M55"/>
    <mergeCell ref="O55:P55"/>
    <mergeCell ref="Q59:T61"/>
    <mergeCell ref="H60:J60"/>
    <mergeCell ref="K60:M60"/>
    <mergeCell ref="N60:P60"/>
    <mergeCell ref="H61:J61"/>
    <mergeCell ref="Q56:T58"/>
    <mergeCell ref="H57:J57"/>
    <mergeCell ref="K57:M57"/>
    <mergeCell ref="N57:P57"/>
    <mergeCell ref="H58:J58"/>
    <mergeCell ref="L56:M56"/>
    <mergeCell ref="L58:M58"/>
    <mergeCell ref="O58:P58"/>
    <mergeCell ref="B62:D64"/>
    <mergeCell ref="H62:J62"/>
    <mergeCell ref="N62:P62"/>
    <mergeCell ref="B59:D61"/>
    <mergeCell ref="H59:J59"/>
    <mergeCell ref="N59:P59"/>
    <mergeCell ref="A59:A61"/>
    <mergeCell ref="A62:A64"/>
    <mergeCell ref="E59:G59"/>
    <mergeCell ref="E60:G60"/>
    <mergeCell ref="E61:G61"/>
    <mergeCell ref="E62:G62"/>
    <mergeCell ref="E63:G63"/>
    <mergeCell ref="E64:G64"/>
    <mergeCell ref="L59:M59"/>
    <mergeCell ref="L61:M61"/>
    <mergeCell ref="O61:P61"/>
    <mergeCell ref="Q65:T67"/>
    <mergeCell ref="H66:J66"/>
    <mergeCell ref="K66:M66"/>
    <mergeCell ref="N66:P66"/>
    <mergeCell ref="H67:J67"/>
    <mergeCell ref="Q62:T64"/>
    <mergeCell ref="H63:J63"/>
    <mergeCell ref="K63:M63"/>
    <mergeCell ref="N63:P63"/>
    <mergeCell ref="H64:J64"/>
    <mergeCell ref="L62:M62"/>
    <mergeCell ref="L64:M64"/>
    <mergeCell ref="O64:P64"/>
    <mergeCell ref="B68:D70"/>
    <mergeCell ref="H68:J68"/>
    <mergeCell ref="N68:P68"/>
    <mergeCell ref="B65:D67"/>
    <mergeCell ref="H65:J65"/>
    <mergeCell ref="N65:P65"/>
    <mergeCell ref="A65:A67"/>
    <mergeCell ref="A68:A70"/>
    <mergeCell ref="E65:G65"/>
    <mergeCell ref="E66:G66"/>
    <mergeCell ref="E67:G67"/>
    <mergeCell ref="E68:G68"/>
    <mergeCell ref="E69:G69"/>
    <mergeCell ref="E70:G70"/>
    <mergeCell ref="L65:M65"/>
    <mergeCell ref="L67:M67"/>
    <mergeCell ref="O67:P67"/>
    <mergeCell ref="Q71:T73"/>
    <mergeCell ref="H72:J72"/>
    <mergeCell ref="K72:M72"/>
    <mergeCell ref="N72:P72"/>
    <mergeCell ref="H73:J73"/>
    <mergeCell ref="Q68:T70"/>
    <mergeCell ref="H69:J69"/>
    <mergeCell ref="K69:M69"/>
    <mergeCell ref="N69:P69"/>
    <mergeCell ref="H70:J70"/>
    <mergeCell ref="L68:M68"/>
    <mergeCell ref="L70:M70"/>
    <mergeCell ref="O70:P70"/>
    <mergeCell ref="B74:D76"/>
    <mergeCell ref="H74:J74"/>
    <mergeCell ref="N74:P74"/>
    <mergeCell ref="B71:D73"/>
    <mergeCell ref="H71:J71"/>
    <mergeCell ref="N71:P71"/>
    <mergeCell ref="A71:A73"/>
    <mergeCell ref="A74:A76"/>
    <mergeCell ref="E71:G71"/>
    <mergeCell ref="E72:G72"/>
    <mergeCell ref="E73:G73"/>
    <mergeCell ref="E74:G74"/>
    <mergeCell ref="E75:G75"/>
    <mergeCell ref="E76:G76"/>
    <mergeCell ref="L71:M71"/>
    <mergeCell ref="L73:M73"/>
    <mergeCell ref="O73:P73"/>
    <mergeCell ref="Q77:T79"/>
    <mergeCell ref="H78:J78"/>
    <mergeCell ref="K78:M78"/>
    <mergeCell ref="N78:P78"/>
    <mergeCell ref="H79:J79"/>
    <mergeCell ref="Q74:T76"/>
    <mergeCell ref="H75:J75"/>
    <mergeCell ref="K75:M75"/>
    <mergeCell ref="N75:P75"/>
    <mergeCell ref="H76:J76"/>
    <mergeCell ref="L74:M74"/>
    <mergeCell ref="L76:M76"/>
    <mergeCell ref="O76:P76"/>
    <mergeCell ref="B80:D82"/>
    <mergeCell ref="H80:J80"/>
    <mergeCell ref="N80:P80"/>
    <mergeCell ref="B77:D79"/>
    <mergeCell ref="H77:J77"/>
    <mergeCell ref="N77:P77"/>
    <mergeCell ref="A77:A79"/>
    <mergeCell ref="A80:A82"/>
    <mergeCell ref="E77:G77"/>
    <mergeCell ref="E78:G78"/>
    <mergeCell ref="E79:G79"/>
    <mergeCell ref="E80:G80"/>
    <mergeCell ref="E81:G81"/>
    <mergeCell ref="E82:G82"/>
    <mergeCell ref="L77:M77"/>
    <mergeCell ref="L79:M79"/>
    <mergeCell ref="O79:P79"/>
    <mergeCell ref="Q83:T85"/>
    <mergeCell ref="H84:J84"/>
    <mergeCell ref="K84:M84"/>
    <mergeCell ref="N84:P84"/>
    <mergeCell ref="H85:J85"/>
    <mergeCell ref="Q80:T82"/>
    <mergeCell ref="H81:J81"/>
    <mergeCell ref="K81:M81"/>
    <mergeCell ref="N81:P81"/>
    <mergeCell ref="H82:J82"/>
    <mergeCell ref="L80:M80"/>
    <mergeCell ref="L82:M82"/>
    <mergeCell ref="O82:P82"/>
    <mergeCell ref="B86:D88"/>
    <mergeCell ref="H86:J86"/>
    <mergeCell ref="N86:P86"/>
    <mergeCell ref="B83:D85"/>
    <mergeCell ref="H83:J83"/>
    <mergeCell ref="N83:P83"/>
    <mergeCell ref="A83:A85"/>
    <mergeCell ref="A86:A88"/>
    <mergeCell ref="E83:G83"/>
    <mergeCell ref="E84:G84"/>
    <mergeCell ref="E85:G85"/>
    <mergeCell ref="E86:G86"/>
    <mergeCell ref="E87:G87"/>
    <mergeCell ref="E88:G88"/>
    <mergeCell ref="L83:M83"/>
    <mergeCell ref="L85:M85"/>
    <mergeCell ref="O85:P85"/>
    <mergeCell ref="Q89:T91"/>
    <mergeCell ref="H90:J90"/>
    <mergeCell ref="K90:M90"/>
    <mergeCell ref="N90:P90"/>
    <mergeCell ref="H91:J91"/>
    <mergeCell ref="Q86:T88"/>
    <mergeCell ref="H87:J87"/>
    <mergeCell ref="K87:M87"/>
    <mergeCell ref="N87:P87"/>
    <mergeCell ref="H88:J88"/>
    <mergeCell ref="L86:M86"/>
    <mergeCell ref="L88:M88"/>
    <mergeCell ref="O88:P88"/>
    <mergeCell ref="B92:D94"/>
    <mergeCell ref="H92:J92"/>
    <mergeCell ref="N92:P92"/>
    <mergeCell ref="B89:D91"/>
    <mergeCell ref="H89:J89"/>
    <mergeCell ref="N89:P89"/>
    <mergeCell ref="A89:A91"/>
    <mergeCell ref="A92:A94"/>
    <mergeCell ref="E89:G89"/>
    <mergeCell ref="E90:G90"/>
    <mergeCell ref="E91:G91"/>
    <mergeCell ref="E92:G92"/>
    <mergeCell ref="E93:G93"/>
    <mergeCell ref="E94:G94"/>
    <mergeCell ref="L89:M89"/>
    <mergeCell ref="L91:M91"/>
    <mergeCell ref="O91:P91"/>
    <mergeCell ref="Q95:T97"/>
    <mergeCell ref="H96:J96"/>
    <mergeCell ref="K96:M96"/>
    <mergeCell ref="N96:P96"/>
    <mergeCell ref="H97:J97"/>
    <mergeCell ref="Q92:T94"/>
    <mergeCell ref="H93:J93"/>
    <mergeCell ref="K93:M93"/>
    <mergeCell ref="N93:P93"/>
    <mergeCell ref="H94:J94"/>
    <mergeCell ref="L92:M92"/>
    <mergeCell ref="L94:M94"/>
    <mergeCell ref="O94:P94"/>
    <mergeCell ref="B98:D100"/>
    <mergeCell ref="H98:J98"/>
    <mergeCell ref="N98:P98"/>
    <mergeCell ref="B95:D97"/>
    <mergeCell ref="H95:J95"/>
    <mergeCell ref="N95:P95"/>
    <mergeCell ref="A95:A97"/>
    <mergeCell ref="A98:A100"/>
    <mergeCell ref="E95:G95"/>
    <mergeCell ref="E96:G96"/>
    <mergeCell ref="E97:G97"/>
    <mergeCell ref="E98:G98"/>
    <mergeCell ref="E99:G99"/>
    <mergeCell ref="E100:G100"/>
    <mergeCell ref="L95:M95"/>
    <mergeCell ref="L97:M97"/>
    <mergeCell ref="O97:P97"/>
    <mergeCell ref="Q101:T103"/>
    <mergeCell ref="H102:J102"/>
    <mergeCell ref="K102:M102"/>
    <mergeCell ref="N102:P102"/>
    <mergeCell ref="H103:J103"/>
    <mergeCell ref="Q98:T100"/>
    <mergeCell ref="H99:J99"/>
    <mergeCell ref="K99:M99"/>
    <mergeCell ref="N99:P99"/>
    <mergeCell ref="H100:J100"/>
    <mergeCell ref="L98:M98"/>
    <mergeCell ref="L100:M100"/>
    <mergeCell ref="O100:P100"/>
    <mergeCell ref="B104:D106"/>
    <mergeCell ref="H104:J104"/>
    <mergeCell ref="N104:P104"/>
    <mergeCell ref="B101:D103"/>
    <mergeCell ref="H101:J101"/>
    <mergeCell ref="N101:P101"/>
    <mergeCell ref="A101:A103"/>
    <mergeCell ref="A104:A106"/>
    <mergeCell ref="E101:G101"/>
    <mergeCell ref="E102:G102"/>
    <mergeCell ref="E103:G103"/>
    <mergeCell ref="E104:G104"/>
    <mergeCell ref="E105:G105"/>
    <mergeCell ref="E106:G106"/>
    <mergeCell ref="L101:M101"/>
    <mergeCell ref="L103:M103"/>
    <mergeCell ref="O103:P103"/>
    <mergeCell ref="Q107:T109"/>
    <mergeCell ref="H108:J108"/>
    <mergeCell ref="K108:M108"/>
    <mergeCell ref="N108:P108"/>
    <mergeCell ref="H109:J109"/>
    <mergeCell ref="Q104:T106"/>
    <mergeCell ref="H105:J105"/>
    <mergeCell ref="K105:M105"/>
    <mergeCell ref="N105:P105"/>
    <mergeCell ref="H106:J106"/>
    <mergeCell ref="L104:M104"/>
    <mergeCell ref="L106:M106"/>
    <mergeCell ref="O106:P106"/>
    <mergeCell ref="B110:D112"/>
    <mergeCell ref="H110:J110"/>
    <mergeCell ref="N110:P110"/>
    <mergeCell ref="B107:D109"/>
    <mergeCell ref="H107:J107"/>
    <mergeCell ref="N107:P107"/>
    <mergeCell ref="A107:A109"/>
    <mergeCell ref="A110:A112"/>
    <mergeCell ref="E107:G107"/>
    <mergeCell ref="E108:G108"/>
    <mergeCell ref="E109:G109"/>
    <mergeCell ref="E110:G110"/>
    <mergeCell ref="E111:G111"/>
    <mergeCell ref="E112:G112"/>
    <mergeCell ref="L107:M107"/>
    <mergeCell ref="L109:M109"/>
    <mergeCell ref="O109:P109"/>
    <mergeCell ref="Q113:T115"/>
    <mergeCell ref="H114:J114"/>
    <mergeCell ref="K114:M114"/>
    <mergeCell ref="N114:P114"/>
    <mergeCell ref="H115:J115"/>
    <mergeCell ref="Q110:T112"/>
    <mergeCell ref="H111:J111"/>
    <mergeCell ref="K111:M111"/>
    <mergeCell ref="N111:P111"/>
    <mergeCell ref="H112:J112"/>
    <mergeCell ref="L110:M110"/>
    <mergeCell ref="L112:M112"/>
    <mergeCell ref="O112:P112"/>
    <mergeCell ref="B116:D118"/>
    <mergeCell ref="H116:J116"/>
    <mergeCell ref="N116:P116"/>
    <mergeCell ref="B113:D115"/>
    <mergeCell ref="H113:J113"/>
    <mergeCell ref="N113:P113"/>
    <mergeCell ref="A113:A115"/>
    <mergeCell ref="A116:A118"/>
    <mergeCell ref="E113:G113"/>
    <mergeCell ref="E114:G114"/>
    <mergeCell ref="E115:G115"/>
    <mergeCell ref="E116:G116"/>
    <mergeCell ref="E117:G117"/>
    <mergeCell ref="E118:G118"/>
    <mergeCell ref="L113:M113"/>
    <mergeCell ref="L115:M115"/>
    <mergeCell ref="O115:P115"/>
    <mergeCell ref="Q119:T121"/>
    <mergeCell ref="H120:J120"/>
    <mergeCell ref="K120:M120"/>
    <mergeCell ref="N120:P120"/>
    <mergeCell ref="H121:J121"/>
    <mergeCell ref="Q116:T118"/>
    <mergeCell ref="H117:J117"/>
    <mergeCell ref="K117:M117"/>
    <mergeCell ref="N117:P117"/>
    <mergeCell ref="H118:J118"/>
    <mergeCell ref="L116:M116"/>
    <mergeCell ref="L118:M118"/>
    <mergeCell ref="O118:P118"/>
    <mergeCell ref="B122:D124"/>
    <mergeCell ref="H122:J122"/>
    <mergeCell ref="N122:P122"/>
    <mergeCell ref="B119:D121"/>
    <mergeCell ref="H119:J119"/>
    <mergeCell ref="N119:P119"/>
    <mergeCell ref="A119:A121"/>
    <mergeCell ref="A122:A124"/>
    <mergeCell ref="E119:G119"/>
    <mergeCell ref="E120:G120"/>
    <mergeCell ref="E121:G121"/>
    <mergeCell ref="E122:G122"/>
    <mergeCell ref="E123:G123"/>
    <mergeCell ref="E124:G124"/>
    <mergeCell ref="L119:M119"/>
    <mergeCell ref="L121:M121"/>
    <mergeCell ref="O121:P121"/>
    <mergeCell ref="Q125:T127"/>
    <mergeCell ref="H126:J126"/>
    <mergeCell ref="K126:M126"/>
    <mergeCell ref="N126:P126"/>
    <mergeCell ref="H127:J127"/>
    <mergeCell ref="Q122:T124"/>
    <mergeCell ref="H123:J123"/>
    <mergeCell ref="K123:M123"/>
    <mergeCell ref="N123:P123"/>
    <mergeCell ref="H124:J124"/>
    <mergeCell ref="L122:M122"/>
    <mergeCell ref="L124:M124"/>
    <mergeCell ref="O124:P124"/>
    <mergeCell ref="B128:D130"/>
    <mergeCell ref="H128:J128"/>
    <mergeCell ref="N128:P128"/>
    <mergeCell ref="B125:D127"/>
    <mergeCell ref="H125:J125"/>
    <mergeCell ref="N125:P125"/>
    <mergeCell ref="A125:A127"/>
    <mergeCell ref="A128:A130"/>
    <mergeCell ref="E125:G125"/>
    <mergeCell ref="E126:G126"/>
    <mergeCell ref="E127:G127"/>
    <mergeCell ref="E128:G128"/>
    <mergeCell ref="E129:G129"/>
    <mergeCell ref="E130:G130"/>
    <mergeCell ref="L125:M125"/>
    <mergeCell ref="L127:M127"/>
    <mergeCell ref="O127:P127"/>
    <mergeCell ref="Q131:T133"/>
    <mergeCell ref="H132:J132"/>
    <mergeCell ref="K132:M132"/>
    <mergeCell ref="N132:P132"/>
    <mergeCell ref="H133:J133"/>
    <mergeCell ref="Q128:T130"/>
    <mergeCell ref="H129:J129"/>
    <mergeCell ref="K129:M129"/>
    <mergeCell ref="N129:P129"/>
    <mergeCell ref="H130:J130"/>
    <mergeCell ref="L128:M128"/>
    <mergeCell ref="L130:M130"/>
    <mergeCell ref="O130:P130"/>
    <mergeCell ref="B134:D136"/>
    <mergeCell ref="H134:J134"/>
    <mergeCell ref="N134:P134"/>
    <mergeCell ref="B131:D133"/>
    <mergeCell ref="H131:J131"/>
    <mergeCell ref="N131:P131"/>
    <mergeCell ref="A131:A133"/>
    <mergeCell ref="A134:A136"/>
    <mergeCell ref="E131:G131"/>
    <mergeCell ref="E132:G132"/>
    <mergeCell ref="E133:G133"/>
    <mergeCell ref="E134:G134"/>
    <mergeCell ref="E135:G135"/>
    <mergeCell ref="E136:G136"/>
    <mergeCell ref="L131:M131"/>
    <mergeCell ref="L133:M133"/>
    <mergeCell ref="O133:P133"/>
    <mergeCell ref="Q137:T139"/>
    <mergeCell ref="H138:J138"/>
    <mergeCell ref="K138:M138"/>
    <mergeCell ref="N138:P138"/>
    <mergeCell ref="H139:J139"/>
    <mergeCell ref="Q134:T136"/>
    <mergeCell ref="H135:J135"/>
    <mergeCell ref="K135:M135"/>
    <mergeCell ref="N135:P135"/>
    <mergeCell ref="H136:J136"/>
    <mergeCell ref="L134:M134"/>
    <mergeCell ref="L136:M136"/>
    <mergeCell ref="O136:P136"/>
    <mergeCell ref="B140:D142"/>
    <mergeCell ref="H140:J140"/>
    <mergeCell ref="N140:P140"/>
    <mergeCell ref="B137:D139"/>
    <mergeCell ref="H137:J137"/>
    <mergeCell ref="N137:P137"/>
    <mergeCell ref="A137:A139"/>
    <mergeCell ref="A140:A142"/>
    <mergeCell ref="E137:G137"/>
    <mergeCell ref="E138:G138"/>
    <mergeCell ref="E139:G139"/>
    <mergeCell ref="E140:G140"/>
    <mergeCell ref="E141:G141"/>
    <mergeCell ref="E142:G142"/>
    <mergeCell ref="L137:M137"/>
    <mergeCell ref="L139:M139"/>
    <mergeCell ref="O139:P139"/>
    <mergeCell ref="Q143:T145"/>
    <mergeCell ref="H144:J144"/>
    <mergeCell ref="K144:M144"/>
    <mergeCell ref="N144:P144"/>
    <mergeCell ref="H145:J145"/>
    <mergeCell ref="Q140:T142"/>
    <mergeCell ref="H141:J141"/>
    <mergeCell ref="K141:M141"/>
    <mergeCell ref="N141:P141"/>
    <mergeCell ref="H142:J142"/>
    <mergeCell ref="L140:M140"/>
    <mergeCell ref="L142:M142"/>
    <mergeCell ref="O142:P142"/>
    <mergeCell ref="A143:A145"/>
    <mergeCell ref="A146:A148"/>
    <mergeCell ref="E143:G143"/>
    <mergeCell ref="E144:G144"/>
    <mergeCell ref="E145:G145"/>
    <mergeCell ref="E146:G146"/>
    <mergeCell ref="E147:G147"/>
    <mergeCell ref="E148:G148"/>
    <mergeCell ref="L143:M143"/>
    <mergeCell ref="L145:M145"/>
    <mergeCell ref="B146:D148"/>
    <mergeCell ref="H146:J146"/>
    <mergeCell ref="N146:P146"/>
    <mergeCell ref="L146:M146"/>
    <mergeCell ref="L148:M148"/>
    <mergeCell ref="O148:P148"/>
    <mergeCell ref="B143:D145"/>
    <mergeCell ref="H143:J143"/>
    <mergeCell ref="N143:P143"/>
    <mergeCell ref="O145:P145"/>
    <mergeCell ref="N149:P149"/>
    <mergeCell ref="Q152:T154"/>
    <mergeCell ref="L149:M149"/>
    <mergeCell ref="L152:M152"/>
    <mergeCell ref="O151:P151"/>
    <mergeCell ref="L151:M151"/>
    <mergeCell ref="Q146:T148"/>
    <mergeCell ref="H147:J147"/>
    <mergeCell ref="K147:M147"/>
    <mergeCell ref="N147:P147"/>
    <mergeCell ref="H148:J148"/>
    <mergeCell ref="H157:J157"/>
    <mergeCell ref="Q158:T160"/>
    <mergeCell ref="H159:J159"/>
    <mergeCell ref="K159:M159"/>
    <mergeCell ref="N159:P159"/>
    <mergeCell ref="H160:J160"/>
    <mergeCell ref="H158:J158"/>
    <mergeCell ref="N158:P158"/>
    <mergeCell ref="H153:J153"/>
    <mergeCell ref="K153:M153"/>
    <mergeCell ref="N153:P153"/>
    <mergeCell ref="H154:J154"/>
    <mergeCell ref="N155:P155"/>
    <mergeCell ref="L155:M155"/>
    <mergeCell ref="L158:M158"/>
    <mergeCell ref="L154:M154"/>
    <mergeCell ref="O154:P154"/>
    <mergeCell ref="L157:M157"/>
    <mergeCell ref="O157:P157"/>
    <mergeCell ref="L160:M160"/>
    <mergeCell ref="O160:P160"/>
    <mergeCell ref="N161:P161"/>
    <mergeCell ref="Q155:T157"/>
    <mergeCell ref="H156:J156"/>
    <mergeCell ref="K156:M156"/>
    <mergeCell ref="A155:A157"/>
    <mergeCell ref="A158:A160"/>
    <mergeCell ref="A161:A163"/>
    <mergeCell ref="A11:A13"/>
    <mergeCell ref="A14:A16"/>
    <mergeCell ref="A17:A19"/>
    <mergeCell ref="A20:A22"/>
    <mergeCell ref="E17:G17"/>
    <mergeCell ref="E18:G18"/>
    <mergeCell ref="E19:G19"/>
    <mergeCell ref="E20:G20"/>
    <mergeCell ref="E21:G21"/>
    <mergeCell ref="E22:G22"/>
    <mergeCell ref="B161:D163"/>
    <mergeCell ref="B158:D160"/>
    <mergeCell ref="B155:D157"/>
    <mergeCell ref="A149:A151"/>
    <mergeCell ref="A152:A154"/>
    <mergeCell ref="E149:G149"/>
    <mergeCell ref="E150:G150"/>
    <mergeCell ref="Q161:T163"/>
    <mergeCell ref="H162:J162"/>
    <mergeCell ref="K162:M162"/>
    <mergeCell ref="N162:P162"/>
    <mergeCell ref="H163:J163"/>
    <mergeCell ref="E163:G163"/>
    <mergeCell ref="V32:W34"/>
    <mergeCell ref="V35:W37"/>
    <mergeCell ref="V38:W40"/>
    <mergeCell ref="V41:W43"/>
    <mergeCell ref="V44:W46"/>
    <mergeCell ref="V47:W49"/>
    <mergeCell ref="V95:W97"/>
    <mergeCell ref="V98:W100"/>
    <mergeCell ref="V101:W103"/>
    <mergeCell ref="U104:U106"/>
    <mergeCell ref="V104:W106"/>
    <mergeCell ref="U107:U109"/>
    <mergeCell ref="V107:W109"/>
    <mergeCell ref="U110:U112"/>
    <mergeCell ref="V110:W112"/>
    <mergeCell ref="U113:U115"/>
    <mergeCell ref="V113:W115"/>
    <mergeCell ref="H161:J161"/>
    <mergeCell ref="E156:G156"/>
    <mergeCell ref="E157:G157"/>
    <mergeCell ref="E158:G158"/>
    <mergeCell ref="E159:G159"/>
    <mergeCell ref="E160:G160"/>
    <mergeCell ref="E161:G161"/>
    <mergeCell ref="E162:G162"/>
    <mergeCell ref="E11:G11"/>
    <mergeCell ref="E12:G12"/>
    <mergeCell ref="E13:G13"/>
    <mergeCell ref="E14:G14"/>
    <mergeCell ref="E15:G15"/>
    <mergeCell ref="E16:G16"/>
    <mergeCell ref="E151:G151"/>
    <mergeCell ref="E152:G152"/>
    <mergeCell ref="E153:G153"/>
    <mergeCell ref="E154:G154"/>
    <mergeCell ref="A3:D10"/>
    <mergeCell ref="R10:S10"/>
    <mergeCell ref="I10:J10"/>
    <mergeCell ref="E3:G3"/>
    <mergeCell ref="E4:G4"/>
    <mergeCell ref="E5:G5"/>
    <mergeCell ref="E6:G6"/>
    <mergeCell ref="E7:G7"/>
    <mergeCell ref="E155:G155"/>
    <mergeCell ref="A23:A25"/>
    <mergeCell ref="A26:A28"/>
    <mergeCell ref="A29:A31"/>
    <mergeCell ref="A32:A34"/>
    <mergeCell ref="H155:J155"/>
    <mergeCell ref="Q149:T151"/>
    <mergeCell ref="H150:J150"/>
    <mergeCell ref="K150:M150"/>
    <mergeCell ref="N150:P150"/>
    <mergeCell ref="H151:J151"/>
    <mergeCell ref="B152:D154"/>
    <mergeCell ref="H152:J152"/>
    <mergeCell ref="N152:P152"/>
    <mergeCell ref="B149:D151"/>
    <mergeCell ref="H149:J149"/>
    <mergeCell ref="L161:M161"/>
    <mergeCell ref="L13:M13"/>
    <mergeCell ref="O13:P13"/>
    <mergeCell ref="O16:P16"/>
    <mergeCell ref="U11:U13"/>
    <mergeCell ref="L19:M19"/>
    <mergeCell ref="O19:P19"/>
    <mergeCell ref="U17:U19"/>
    <mergeCell ref="U32:U34"/>
    <mergeCell ref="U35:U37"/>
    <mergeCell ref="U38:U40"/>
    <mergeCell ref="U41:U43"/>
    <mergeCell ref="U44:U46"/>
    <mergeCell ref="U47:U49"/>
    <mergeCell ref="U50:U52"/>
    <mergeCell ref="U65:U67"/>
    <mergeCell ref="U80:U82"/>
    <mergeCell ref="U95:U97"/>
    <mergeCell ref="U98:U100"/>
    <mergeCell ref="U101:U103"/>
    <mergeCell ref="U116:U118"/>
    <mergeCell ref="U131:U133"/>
    <mergeCell ref="U146:U148"/>
    <mergeCell ref="U161:U163"/>
    <mergeCell ref="V11:W13"/>
    <mergeCell ref="U14:U16"/>
    <mergeCell ref="V14:W16"/>
    <mergeCell ref="E9:G10"/>
    <mergeCell ref="I9:J9"/>
    <mergeCell ref="K9:N10"/>
    <mergeCell ref="R9:S9"/>
    <mergeCell ref="O9:Q9"/>
    <mergeCell ref="O10:Q10"/>
    <mergeCell ref="V17:W19"/>
    <mergeCell ref="U20:U22"/>
    <mergeCell ref="V20:W22"/>
    <mergeCell ref="U23:U25"/>
    <mergeCell ref="V23:W25"/>
    <mergeCell ref="U26:U28"/>
    <mergeCell ref="V26:W28"/>
    <mergeCell ref="U29:U31"/>
    <mergeCell ref="V29:W31"/>
    <mergeCell ref="U83:U85"/>
    <mergeCell ref="V83:W85"/>
    <mergeCell ref="U86:U88"/>
    <mergeCell ref="V86:W88"/>
    <mergeCell ref="V50:W52"/>
    <mergeCell ref="U53:U55"/>
    <mergeCell ref="V53:W55"/>
    <mergeCell ref="U56:U58"/>
    <mergeCell ref="V56:W58"/>
    <mergeCell ref="U59:U61"/>
    <mergeCell ref="V59:W61"/>
    <mergeCell ref="U62:U64"/>
    <mergeCell ref="V62:W64"/>
    <mergeCell ref="U122:U124"/>
    <mergeCell ref="V122:W124"/>
    <mergeCell ref="U125:U127"/>
    <mergeCell ref="V125:W127"/>
    <mergeCell ref="U128:U130"/>
    <mergeCell ref="V128:W130"/>
    <mergeCell ref="U158:U160"/>
    <mergeCell ref="V158:W160"/>
    <mergeCell ref="V131:W133"/>
    <mergeCell ref="U134:U136"/>
    <mergeCell ref="V134:W136"/>
    <mergeCell ref="U137:U139"/>
    <mergeCell ref="V137:W139"/>
    <mergeCell ref="U140:U142"/>
    <mergeCell ref="V140:W142"/>
    <mergeCell ref="U143:U145"/>
    <mergeCell ref="V143:W145"/>
    <mergeCell ref="V146:W148"/>
    <mergeCell ref="U149:U151"/>
    <mergeCell ref="V149:W151"/>
    <mergeCell ref="U152:U154"/>
    <mergeCell ref="V152:W154"/>
    <mergeCell ref="U155:U157"/>
    <mergeCell ref="V155:W157"/>
    <mergeCell ref="O40:P40"/>
    <mergeCell ref="L43:M43"/>
    <mergeCell ref="O43:P43"/>
    <mergeCell ref="L46:M46"/>
    <mergeCell ref="O46:P46"/>
    <mergeCell ref="L49:M49"/>
    <mergeCell ref="O49:P49"/>
    <mergeCell ref="V116:W118"/>
    <mergeCell ref="U119:U121"/>
    <mergeCell ref="V119:W121"/>
    <mergeCell ref="U89:U91"/>
    <mergeCell ref="V89:W91"/>
    <mergeCell ref="U92:U94"/>
    <mergeCell ref="V92:W94"/>
    <mergeCell ref="V65:W67"/>
    <mergeCell ref="U68:U70"/>
    <mergeCell ref="V68:W70"/>
    <mergeCell ref="U71:U73"/>
    <mergeCell ref="V71:W73"/>
    <mergeCell ref="U74:U76"/>
    <mergeCell ref="V74:W76"/>
    <mergeCell ref="U77:U79"/>
    <mergeCell ref="V77:W79"/>
    <mergeCell ref="V80:W82"/>
    <mergeCell ref="A2:W2"/>
    <mergeCell ref="H3:W3"/>
    <mergeCell ref="H4:W4"/>
    <mergeCell ref="H5:W5"/>
    <mergeCell ref="H6:W6"/>
    <mergeCell ref="H7:W7"/>
    <mergeCell ref="H8:W8"/>
    <mergeCell ref="L163:M163"/>
    <mergeCell ref="O163:P163"/>
    <mergeCell ref="N156:P156"/>
    <mergeCell ref="V161:W163"/>
    <mergeCell ref="L22:M22"/>
    <mergeCell ref="O22:P22"/>
    <mergeCell ref="L25:M25"/>
    <mergeCell ref="O25:P25"/>
    <mergeCell ref="L28:M28"/>
    <mergeCell ref="O28:P28"/>
    <mergeCell ref="L31:M31"/>
    <mergeCell ref="O31:P31"/>
    <mergeCell ref="L34:M34"/>
    <mergeCell ref="O34:P34"/>
    <mergeCell ref="L37:M37"/>
    <mergeCell ref="O37:P37"/>
    <mergeCell ref="L40:M40"/>
  </mergeCells>
  <phoneticPr fontId="4" type="noConversion"/>
  <conditionalFormatting sqref="K19">
    <cfRule type="expression" dxfId="9" priority="12">
      <formula>K19+L19&gt;1</formula>
    </cfRule>
  </conditionalFormatting>
  <conditionalFormatting sqref="L19:M19">
    <cfRule type="expression" dxfId="8" priority="11">
      <formula>K19+L19&gt;1</formula>
    </cfRule>
  </conditionalFormatting>
  <conditionalFormatting sqref="K16">
    <cfRule type="expression" dxfId="7" priority="8">
      <formula>K16+L16&gt;1</formula>
    </cfRule>
  </conditionalFormatting>
  <conditionalFormatting sqref="L16:M16">
    <cfRule type="expression" dxfId="6" priority="7">
      <formula>K16+L16&gt;1</formula>
    </cfRule>
  </conditionalFormatting>
  <conditionalFormatting sqref="K22">
    <cfRule type="expression" dxfId="5" priority="6">
      <formula>K22+L22&gt;1</formula>
    </cfRule>
  </conditionalFormatting>
  <conditionalFormatting sqref="L22:M22">
    <cfRule type="expression" dxfId="4" priority="5">
      <formula>K22+L22&gt;1</formula>
    </cfRule>
  </conditionalFormatting>
  <conditionalFormatting sqref="K25">
    <cfRule type="expression" dxfId="3" priority="4">
      <formula>K25+L25&gt;1</formula>
    </cfRule>
  </conditionalFormatting>
  <conditionalFormatting sqref="L25:M25">
    <cfRule type="expression" dxfId="2" priority="3">
      <formula>K25+L25&gt;1</formula>
    </cfRule>
  </conditionalFormatting>
  <conditionalFormatting sqref="K163 K160 K157 K154 K151 K148 K145 K142 K139 K136 K133 K130 K127 K124 K121 K118 K115 K112 K109 K106 K103 K100 K97 K94 K91 K88 K85 K82 K79 K76 K73 K70 K67 K64 K61 K58 K55 K52 K49 K46 K43 K40 K37 K34 K31 K28">
    <cfRule type="expression" dxfId="1" priority="2">
      <formula>K28+L28&gt;1</formula>
    </cfRule>
  </conditionalFormatting>
  <conditionalFormatting sqref="L163:M163 L160:M160 L157:M157 L154:M154 L151:M151 L148:M148 L145:M145 L142:M142 L139:M139 L136:M136 L133:M133 L130:M130 L127:M127 L124:M124 L121:M121 L118:M118 L115:M115 L112:M112 L109:M109 L106:M106 L103:M103 L100:M100 L97:M97 L94:M94 L91:M91 L88:M88 L85:M85 L82:M82 L79:M79 L76:M76 L73:M73 L70:M70 L67:M67 L64:M64 L61:M61 L58:M58 L55:M55 L52:M52 L49:M49 L46:M46 L43:M43 L40:M40 L37:M37 L34:M34 L31:M31 L28:M28">
    <cfRule type="expression" dxfId="0" priority="1">
      <formula>K28+L28&gt;1</formula>
    </cfRule>
  </conditionalFormatting>
  <dataValidations count="6">
    <dataValidation type="decimal" operator="greaterThanOrEqual" allowBlank="1" showInputMessage="1" showErrorMessage="1" error="Vyplňte kladné číslo." sqref="N14:P15 N128:P129 N116:P117 N17:P18 N20:P21 N104:P105 N110:P111 N122:P123 N125:P126 N26:P27 N29:P30 N134:P135 K26:L26 N137:P138 N140:P141 N32:P33 K134:L134 N38:P39 N41:P42 N44:P45 K38:L38 N50:P51 N53:P54 N56:P57 K50:L50 N62:P63 N65:P66 N68:P69 K62:L62 N74:P75 N77:P78 N80:P81 K74:L74 N86:P87 N89:P90 N92:P93 K86:L86 N98:P99 N101:P102 N113:P114 K98:L98 K110:L110 K104:L104 K122:L122 K116:L116 K128:L128 N119:P120 K119:L119 N131:P132 N146:P147 N149:P150 K14:L14 K146:L146 K17:L17 K20:L20 K131:L131 K137:L137 N23:P24 K23:L23 K29:L29 K140:L140 N143:P144 K143:L143 K149:L149 K32:L32 N35:P36 K35:L35 K41:L41 K44:L44 N47:P48 K47:L47 K53:L53 K56:L56 N59:P60 K59:L59 K65:L65 K68:L68 N71:P72 K71:L71 K77:L77 K80:L80 N83:P84 K83:L83 K89:L89 K92:L92 N95:P96 K95:L95 K101:L101 N107:P108 K107:L107 K113:L113 K125:L125 N152:P153 N158:P159 N161:P162 K158:L158 K152:L152 N155:P156 K155:L155 K161:L161" xr:uid="{4C395336-A31A-478D-841C-EC7D28E220C0}">
      <formula1>0</formula1>
    </dataValidation>
    <dataValidation type="list" allowBlank="1" showInputMessage="1" showErrorMessage="1" sqref="H16:J16 H163:J163 H22:J22 H25:J25 H28:J28 H31:J31 H34:J34 H37:J37 H40:J40 H43:J43 H46:J46 H49:J49 H52:J52 H55:J55 H58:J58 H61:J61 H64:J64 H67:J67 H70:J70 H73:J73 H76:J76 H79:J79 H82:J82 H85:J85 H88:J88 H91:J91 H94:J94 H97:J97 H100:J100 H103:J103 H106:J106 H109:J109 H112:J112 H115:J115 H118:J118 H121:J121 H124:J124 H127:J127 H130:J130 H133:J133 H136:J136 H139:J139 H142:J142 H145:J145 H148:J148 H151:J151 H154:J154 H157:J157 H160:J160 H19:J19" xr:uid="{F6FE7D41-F927-42C6-96D4-429DEAAAF5BB}">
      <formula1>$AC$3:$AC$7</formula1>
    </dataValidation>
    <dataValidation type="whole" operator="greaterThanOrEqual" allowBlank="1" showInputMessage="1" showErrorMessage="1" error="Vyplňte celé číslo celkového počtu měsíců nárokovaných v etapě." sqref="E14:G14 E20:G20 E17:G17 E23:G23 E26:G26 E29:G29 E32:G32 E35:G35 E38:G38 E41:G41 E44:G44 E47:G47 E50:G50 E53:G53 E56:G56 E59:G59 E62:G62 E65:G65 E68:G68 E71:G71 E74:G74 E77:G77 E80:G80 E83:G83 E86:G86 E89:G89 E92:G92 E95:G95 E98:G98 E101:G101 E104:G104 E107:G107 E110:G110 E113:G113 E116:G116 E119:G119 E122:G122 E125:G125 E128:G128 E131:G131 E134:G134 E137:G137 E140:G140 E143:G143 E146:G146 E149:G149 E152:G152 E155:G155 E158:G158 E161:G161" xr:uid="{E0B48BD8-7D74-4B5C-BB60-E30D2BAF3673}">
      <formula1>0</formula1>
    </dataValidation>
    <dataValidation type="decimal" operator="greaterThanOrEqual" allowBlank="1" showInputMessage="1" showErrorMessage="1" error="Číselný údaj" sqref="E16:G16 E22:G22 E19:G19 E25:G25 E28:G28 E31:G31 E34:G34 E37:G37 E40:G40 E43:G43 E46:G46 E49:G49 E52:G52 E55:G55 E58:G58 E61:G61 E64:G64 E67:G67 E70:G70 E73:G73 E76:G76 E79:G79 E82:G82 E85:G85 E88:G88 E91:G91 E94:G94 E97:G97 E100:G100 E103:G103 E106:G106 E109:G109 E112:G112 E115:G115 E118:G118 E121:G121 E124:G124 E127:G127 E130:G130 E133:G133 E136:G136 E139:G139 E142:G142 E145:G145 E148:G148 E151:G151 E154:G154 E157:G157 E160:G160 E163:G163" xr:uid="{AD0EB66D-C501-486A-8DAE-FA65A2220056}">
      <formula1>0</formula1>
    </dataValidation>
    <dataValidation type="decimal" operator="greaterThanOrEqual" allowBlank="1" showInputMessage="1" showErrorMessage="1" error="Počet hodin odpracovaných u zaměstnavatele nesmí být menší než počet hodin odpracovaných na projektu." sqref="K15:M15 K141:M141 K117:M117 K18:M18 K21:M21 K120:M120 K144:M144 K24:M24 K27:M27 K30:M30 K129:M129 K132:M132 K147:M147 K150:M150 K33:M33 K36:M36 K39:M39 K42:M42 K45:M45 K48:M48 K51:M51 K54:M54 K57:M57 K60:M60 K63:M63 K66:M66 K69:M69 K72:M72 K75:M75 K78:M78 K81:M81 K84:M84 K87:M87 K90:M90 K93:M93 K96:M96 K99:M99 K102:M102 K105:M105 K108:M108 K111:M111 K114:M114 K123:M123 K126:M126 K135:M135 K138:M138 K153:M153 K156:M156 K159:M159 K162:M162" xr:uid="{837F31C8-B374-4151-A9A7-66DE2C5B51CC}">
      <formula1>K14+L14</formula1>
    </dataValidation>
    <dataValidation type="decimal" allowBlank="1" showInputMessage="1" showErrorMessage="1" error="Číselný údaj, maximální částka dle Metodiky osobních nákladů je 120 000 Kč." sqref="E15:G15 E18:G18 E21:G21 E24:G24 E27:G27 E30:G30 E33:G33 E36:G36 E39:G39 E42:G42 E45:G45 E48:G48 E51:G51 E54:G54 E57:G57 E60:G60 E63:G63 E66:G66 E69:G69 E72:G72 E75:G75 E78:G78 E81:G81 E84:G84 E87:G87 E90:G90 E93:G93 E96:G96 E99:G99 E102:G102 E105:G105 E108:G108 E111:G111 E114:G114 E117:G117 E120:G120 E123:G123 E126:G126 E129:G129 E132:G132 E135:G135 E138:G138 E141:G141 E144:G144 E147:G147 E150:G150 E153:G153 E156:G156 E159:G159 E162:G162" xr:uid="{60975928-153D-4205-9310-25B973DC2E3B}">
      <formula1>0</formula1>
      <formula2>120000</formula2>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A3:N113"/>
  <sheetViews>
    <sheetView showGridLines="0" workbookViewId="0">
      <selection activeCell="E109" sqref="E109:N111"/>
    </sheetView>
  </sheetViews>
  <sheetFormatPr defaultRowHeight="14.5" x14ac:dyDescent="0.35"/>
  <sheetData>
    <row r="3" spans="1:14" ht="15" thickBot="1" x14ac:dyDescent="0.4"/>
    <row r="4" spans="1:14" ht="18.649999999999999" customHeight="1" x14ac:dyDescent="0.35">
      <c r="A4" s="283" t="s">
        <v>86</v>
      </c>
      <c r="B4" s="284"/>
      <c r="C4" s="284"/>
      <c r="D4" s="284"/>
      <c r="E4" s="284"/>
      <c r="F4" s="284"/>
      <c r="G4" s="284"/>
      <c r="H4" s="284"/>
      <c r="I4" s="284"/>
      <c r="J4" s="284"/>
      <c r="K4" s="284"/>
      <c r="L4" s="284"/>
      <c r="M4" s="284"/>
      <c r="N4" s="285"/>
    </row>
    <row r="5" spans="1:14" ht="15" thickBot="1" x14ac:dyDescent="0.4">
      <c r="A5" s="286"/>
      <c r="B5" s="287"/>
      <c r="C5" s="287"/>
      <c r="D5" s="287"/>
      <c r="E5" s="287"/>
      <c r="F5" s="287"/>
      <c r="G5" s="287"/>
      <c r="H5" s="287"/>
      <c r="I5" s="287"/>
      <c r="J5" s="287"/>
      <c r="K5" s="287"/>
      <c r="L5" s="287"/>
      <c r="M5" s="287"/>
      <c r="N5" s="288"/>
    </row>
    <row r="6" spans="1:14" ht="15" customHeight="1" x14ac:dyDescent="0.35">
      <c r="A6" s="289" t="s">
        <v>87</v>
      </c>
      <c r="B6" s="290"/>
      <c r="C6" s="290"/>
      <c r="D6" s="290"/>
      <c r="E6" s="290"/>
      <c r="F6" s="290"/>
      <c r="G6" s="290"/>
      <c r="H6" s="290"/>
      <c r="I6" s="290"/>
      <c r="J6" s="290"/>
      <c r="K6" s="290"/>
      <c r="L6" s="290"/>
      <c r="M6" s="290"/>
      <c r="N6" s="291"/>
    </row>
    <row r="7" spans="1:14" x14ac:dyDescent="0.35">
      <c r="A7" s="292"/>
      <c r="B7" s="293"/>
      <c r="C7" s="293"/>
      <c r="D7" s="293"/>
      <c r="E7" s="293"/>
      <c r="F7" s="293"/>
      <c r="G7" s="293"/>
      <c r="H7" s="293"/>
      <c r="I7" s="293"/>
      <c r="J7" s="293"/>
      <c r="K7" s="293"/>
      <c r="L7" s="293"/>
      <c r="M7" s="293"/>
      <c r="N7" s="294"/>
    </row>
    <row r="8" spans="1:14" x14ac:dyDescent="0.35">
      <c r="A8" s="292"/>
      <c r="B8" s="293"/>
      <c r="C8" s="293"/>
      <c r="D8" s="293"/>
      <c r="E8" s="293"/>
      <c r="F8" s="293"/>
      <c r="G8" s="293"/>
      <c r="H8" s="293"/>
      <c r="I8" s="293"/>
      <c r="J8" s="293"/>
      <c r="K8" s="293"/>
      <c r="L8" s="293"/>
      <c r="M8" s="293"/>
      <c r="N8" s="294"/>
    </row>
    <row r="9" spans="1:14" x14ac:dyDescent="0.35">
      <c r="A9" s="292"/>
      <c r="B9" s="293"/>
      <c r="C9" s="293"/>
      <c r="D9" s="293"/>
      <c r="E9" s="293"/>
      <c r="F9" s="293"/>
      <c r="G9" s="293"/>
      <c r="H9" s="293"/>
      <c r="I9" s="293"/>
      <c r="J9" s="293"/>
      <c r="K9" s="293"/>
      <c r="L9" s="293"/>
      <c r="M9" s="293"/>
      <c r="N9" s="294"/>
    </row>
    <row r="10" spans="1:14" x14ac:dyDescent="0.35">
      <c r="A10" s="292"/>
      <c r="B10" s="293"/>
      <c r="C10" s="293"/>
      <c r="D10" s="293"/>
      <c r="E10" s="293"/>
      <c r="F10" s="293"/>
      <c r="G10" s="293"/>
      <c r="H10" s="293"/>
      <c r="I10" s="293"/>
      <c r="J10" s="293"/>
      <c r="K10" s="293"/>
      <c r="L10" s="293"/>
      <c r="M10" s="293"/>
      <c r="N10" s="294"/>
    </row>
    <row r="11" spans="1:14" x14ac:dyDescent="0.35">
      <c r="A11" s="292"/>
      <c r="B11" s="293"/>
      <c r="C11" s="293"/>
      <c r="D11" s="293"/>
      <c r="E11" s="293"/>
      <c r="F11" s="293"/>
      <c r="G11" s="293"/>
      <c r="H11" s="293"/>
      <c r="I11" s="293"/>
      <c r="J11" s="293"/>
      <c r="K11" s="293"/>
      <c r="L11" s="293"/>
      <c r="M11" s="293"/>
      <c r="N11" s="294"/>
    </row>
    <row r="12" spans="1:14" x14ac:dyDescent="0.35">
      <c r="A12" s="292"/>
      <c r="B12" s="293"/>
      <c r="C12" s="293"/>
      <c r="D12" s="293"/>
      <c r="E12" s="293"/>
      <c r="F12" s="293"/>
      <c r="G12" s="293"/>
      <c r="H12" s="293"/>
      <c r="I12" s="293"/>
      <c r="J12" s="293"/>
      <c r="K12" s="293"/>
      <c r="L12" s="293"/>
      <c r="M12" s="293"/>
      <c r="N12" s="294"/>
    </row>
    <row r="13" spans="1:14" ht="15" thickBot="1" x14ac:dyDescent="0.4">
      <c r="A13" s="295"/>
      <c r="B13" s="296"/>
      <c r="C13" s="296"/>
      <c r="D13" s="296"/>
      <c r="E13" s="296"/>
      <c r="F13" s="296"/>
      <c r="G13" s="296"/>
      <c r="H13" s="296"/>
      <c r="I13" s="296"/>
      <c r="J13" s="296"/>
      <c r="K13" s="296"/>
      <c r="L13" s="296"/>
      <c r="M13" s="296"/>
      <c r="N13" s="297"/>
    </row>
    <row r="14" spans="1:14" ht="15.75" customHeight="1" thickBot="1" x14ac:dyDescent="0.4">
      <c r="A14" s="277" t="s">
        <v>88</v>
      </c>
      <c r="B14" s="278"/>
      <c r="C14" s="278"/>
      <c r="D14" s="278"/>
      <c r="E14" s="278"/>
      <c r="F14" s="278"/>
      <c r="G14" s="278"/>
      <c r="H14" s="278"/>
      <c r="I14" s="278"/>
      <c r="J14" s="278"/>
      <c r="K14" s="278"/>
      <c r="L14" s="278"/>
      <c r="M14" s="278"/>
      <c r="N14" s="279"/>
    </row>
    <row r="15" spans="1:14" ht="15" thickBot="1" x14ac:dyDescent="0.4">
      <c r="A15" s="298" t="s">
        <v>89</v>
      </c>
      <c r="B15" s="299"/>
      <c r="C15" s="299"/>
      <c r="D15" s="299"/>
      <c r="E15" s="300" t="s">
        <v>90</v>
      </c>
      <c r="F15" s="300"/>
      <c r="G15" s="300"/>
      <c r="H15" s="300"/>
      <c r="I15" s="300"/>
      <c r="J15" s="300"/>
      <c r="K15" s="300"/>
      <c r="L15" s="300"/>
      <c r="M15" s="300"/>
      <c r="N15" s="301"/>
    </row>
    <row r="16" spans="1:14" ht="15" thickBot="1" x14ac:dyDescent="0.4">
      <c r="A16" s="304" t="s">
        <v>91</v>
      </c>
      <c r="B16" s="305"/>
      <c r="C16" s="305"/>
      <c r="D16" s="305"/>
      <c r="E16" s="305"/>
      <c r="F16" s="305"/>
      <c r="G16" s="305"/>
      <c r="H16" s="305"/>
      <c r="I16" s="305"/>
      <c r="J16" s="305"/>
      <c r="K16" s="305"/>
      <c r="L16" s="305"/>
      <c r="M16" s="305"/>
      <c r="N16" s="306"/>
    </row>
    <row r="17" spans="1:14" x14ac:dyDescent="0.35">
      <c r="A17" s="302" t="s">
        <v>1</v>
      </c>
      <c r="B17" s="303"/>
      <c r="C17" s="303"/>
      <c r="D17" s="303"/>
      <c r="E17" s="238" t="s">
        <v>92</v>
      </c>
      <c r="F17" s="238"/>
      <c r="G17" s="238"/>
      <c r="H17" s="238"/>
      <c r="I17" s="238"/>
      <c r="J17" s="238"/>
      <c r="K17" s="238"/>
      <c r="L17" s="238"/>
      <c r="M17" s="238"/>
      <c r="N17" s="239"/>
    </row>
    <row r="18" spans="1:14" ht="15" customHeight="1" x14ac:dyDescent="0.35">
      <c r="A18" s="213" t="s">
        <v>7</v>
      </c>
      <c r="B18" s="214"/>
      <c r="C18" s="214"/>
      <c r="D18" s="214"/>
      <c r="E18" s="208" t="s">
        <v>93</v>
      </c>
      <c r="F18" s="208"/>
      <c r="G18" s="208"/>
      <c r="H18" s="208"/>
      <c r="I18" s="208"/>
      <c r="J18" s="208"/>
      <c r="K18" s="208"/>
      <c r="L18" s="208"/>
      <c r="M18" s="208"/>
      <c r="N18" s="209"/>
    </row>
    <row r="19" spans="1:14" x14ac:dyDescent="0.35">
      <c r="A19" s="213"/>
      <c r="B19" s="214"/>
      <c r="C19" s="214"/>
      <c r="D19" s="214"/>
      <c r="E19" s="208"/>
      <c r="F19" s="208"/>
      <c r="G19" s="208"/>
      <c r="H19" s="208"/>
      <c r="I19" s="208"/>
      <c r="J19" s="208"/>
      <c r="K19" s="208"/>
      <c r="L19" s="208"/>
      <c r="M19" s="208"/>
      <c r="N19" s="209"/>
    </row>
    <row r="20" spans="1:14" ht="15" customHeight="1" x14ac:dyDescent="0.35">
      <c r="A20" s="213" t="s">
        <v>9</v>
      </c>
      <c r="B20" s="214"/>
      <c r="C20" s="214"/>
      <c r="D20" s="214"/>
      <c r="E20" s="208" t="s">
        <v>94</v>
      </c>
      <c r="F20" s="208"/>
      <c r="G20" s="208"/>
      <c r="H20" s="208"/>
      <c r="I20" s="208"/>
      <c r="J20" s="208"/>
      <c r="K20" s="208"/>
      <c r="L20" s="208"/>
      <c r="M20" s="208"/>
      <c r="N20" s="209"/>
    </row>
    <row r="21" spans="1:14" x14ac:dyDescent="0.35">
      <c r="A21" s="213"/>
      <c r="B21" s="214"/>
      <c r="C21" s="214"/>
      <c r="D21" s="214"/>
      <c r="E21" s="208"/>
      <c r="F21" s="208"/>
      <c r="G21" s="208"/>
      <c r="H21" s="208"/>
      <c r="I21" s="208"/>
      <c r="J21" s="208"/>
      <c r="K21" s="208"/>
      <c r="L21" s="208"/>
      <c r="M21" s="208"/>
      <c r="N21" s="209"/>
    </row>
    <row r="22" spans="1:14" x14ac:dyDescent="0.35">
      <c r="A22" s="213"/>
      <c r="B22" s="214"/>
      <c r="C22" s="214"/>
      <c r="D22" s="214"/>
      <c r="E22" s="208"/>
      <c r="F22" s="208"/>
      <c r="G22" s="208"/>
      <c r="H22" s="208"/>
      <c r="I22" s="208"/>
      <c r="J22" s="208"/>
      <c r="K22" s="208"/>
      <c r="L22" s="208"/>
      <c r="M22" s="208"/>
      <c r="N22" s="209"/>
    </row>
    <row r="23" spans="1:14" x14ac:dyDescent="0.35">
      <c r="A23" s="213"/>
      <c r="B23" s="214"/>
      <c r="C23" s="214"/>
      <c r="D23" s="214"/>
      <c r="E23" s="208"/>
      <c r="F23" s="208"/>
      <c r="G23" s="208"/>
      <c r="H23" s="208"/>
      <c r="I23" s="208"/>
      <c r="J23" s="208"/>
      <c r="K23" s="208"/>
      <c r="L23" s="208"/>
      <c r="M23" s="208"/>
      <c r="N23" s="209"/>
    </row>
    <row r="24" spans="1:14" x14ac:dyDescent="0.35">
      <c r="A24" s="213"/>
      <c r="B24" s="214"/>
      <c r="C24" s="214"/>
      <c r="D24" s="214"/>
      <c r="E24" s="208"/>
      <c r="F24" s="208"/>
      <c r="G24" s="208"/>
      <c r="H24" s="208"/>
      <c r="I24" s="208"/>
      <c r="J24" s="208"/>
      <c r="K24" s="208"/>
      <c r="L24" s="208"/>
      <c r="M24" s="208"/>
      <c r="N24" s="209"/>
    </row>
    <row r="25" spans="1:14" x14ac:dyDescent="0.35">
      <c r="A25" s="213"/>
      <c r="B25" s="214"/>
      <c r="C25" s="214"/>
      <c r="D25" s="214"/>
      <c r="E25" s="208"/>
      <c r="F25" s="208"/>
      <c r="G25" s="208"/>
      <c r="H25" s="208"/>
      <c r="I25" s="208"/>
      <c r="J25" s="208"/>
      <c r="K25" s="208"/>
      <c r="L25" s="208"/>
      <c r="M25" s="208"/>
      <c r="N25" s="209"/>
    </row>
    <row r="26" spans="1:14" x14ac:dyDescent="0.35">
      <c r="A26" s="213"/>
      <c r="B26" s="214"/>
      <c r="C26" s="214"/>
      <c r="D26" s="214"/>
      <c r="E26" s="208"/>
      <c r="F26" s="208"/>
      <c r="G26" s="208"/>
      <c r="H26" s="208"/>
      <c r="I26" s="208"/>
      <c r="J26" s="208"/>
      <c r="K26" s="208"/>
      <c r="L26" s="208"/>
      <c r="M26" s="208"/>
      <c r="N26" s="209"/>
    </row>
    <row r="27" spans="1:14" ht="15" customHeight="1" x14ac:dyDescent="0.35">
      <c r="A27" s="207" t="s">
        <v>11</v>
      </c>
      <c r="B27" s="208"/>
      <c r="C27" s="208"/>
      <c r="D27" s="208"/>
      <c r="E27" s="208" t="s">
        <v>95</v>
      </c>
      <c r="F27" s="208"/>
      <c r="G27" s="208"/>
      <c r="H27" s="208"/>
      <c r="I27" s="208"/>
      <c r="J27" s="208"/>
      <c r="K27" s="208"/>
      <c r="L27" s="208"/>
      <c r="M27" s="208"/>
      <c r="N27" s="209"/>
    </row>
    <row r="28" spans="1:14" x14ac:dyDescent="0.35">
      <c r="A28" s="207"/>
      <c r="B28" s="208"/>
      <c r="C28" s="208"/>
      <c r="D28" s="208"/>
      <c r="E28" s="208"/>
      <c r="F28" s="208"/>
      <c r="G28" s="208"/>
      <c r="H28" s="208"/>
      <c r="I28" s="208"/>
      <c r="J28" s="208"/>
      <c r="K28" s="208"/>
      <c r="L28" s="208"/>
      <c r="M28" s="208"/>
      <c r="N28" s="209"/>
    </row>
    <row r="29" spans="1:14" ht="15" thickBot="1" x14ac:dyDescent="0.4">
      <c r="A29" s="282"/>
      <c r="B29" s="280"/>
      <c r="C29" s="280"/>
      <c r="D29" s="280"/>
      <c r="E29" s="280"/>
      <c r="F29" s="280"/>
      <c r="G29" s="280"/>
      <c r="H29" s="280"/>
      <c r="I29" s="280"/>
      <c r="J29" s="280"/>
      <c r="K29" s="280"/>
      <c r="L29" s="280"/>
      <c r="M29" s="280"/>
      <c r="N29" s="281"/>
    </row>
    <row r="30" spans="1:14" ht="15" thickBot="1" x14ac:dyDescent="0.4">
      <c r="A30" s="277" t="s">
        <v>96</v>
      </c>
      <c r="B30" s="278"/>
      <c r="C30" s="278"/>
      <c r="D30" s="278"/>
      <c r="E30" s="278"/>
      <c r="F30" s="278"/>
      <c r="G30" s="278"/>
      <c r="H30" s="278"/>
      <c r="I30" s="278"/>
      <c r="J30" s="278"/>
      <c r="K30" s="278"/>
      <c r="L30" s="278"/>
      <c r="M30" s="278"/>
      <c r="N30" s="279"/>
    </row>
    <row r="31" spans="1:14" ht="15" customHeight="1" x14ac:dyDescent="0.35">
      <c r="A31" s="272" t="s">
        <v>18</v>
      </c>
      <c r="B31" s="273"/>
      <c r="C31" s="273"/>
      <c r="D31" s="274"/>
      <c r="E31" s="275" t="s">
        <v>97</v>
      </c>
      <c r="F31" s="273"/>
      <c r="G31" s="273"/>
      <c r="H31" s="273"/>
      <c r="I31" s="273"/>
      <c r="J31" s="273"/>
      <c r="K31" s="273"/>
      <c r="L31" s="273"/>
      <c r="M31" s="273"/>
      <c r="N31" s="276"/>
    </row>
    <row r="32" spans="1:14" x14ac:dyDescent="0.35">
      <c r="A32" s="260"/>
      <c r="B32" s="244"/>
      <c r="C32" s="244"/>
      <c r="D32" s="261"/>
      <c r="E32" s="243"/>
      <c r="F32" s="244"/>
      <c r="G32" s="244"/>
      <c r="H32" s="244"/>
      <c r="I32" s="244"/>
      <c r="J32" s="244"/>
      <c r="K32" s="244"/>
      <c r="L32" s="244"/>
      <c r="M32" s="244"/>
      <c r="N32" s="245"/>
    </row>
    <row r="33" spans="1:14" x14ac:dyDescent="0.35">
      <c r="A33" s="262"/>
      <c r="B33" s="247"/>
      <c r="C33" s="247"/>
      <c r="D33" s="263"/>
      <c r="E33" s="246"/>
      <c r="F33" s="247"/>
      <c r="G33" s="247"/>
      <c r="H33" s="247"/>
      <c r="I33" s="247"/>
      <c r="J33" s="247"/>
      <c r="K33" s="247"/>
      <c r="L33" s="247"/>
      <c r="M33" s="247"/>
      <c r="N33" s="248"/>
    </row>
    <row r="34" spans="1:14" x14ac:dyDescent="0.35">
      <c r="A34" s="258" t="s">
        <v>26</v>
      </c>
      <c r="B34" s="241"/>
      <c r="C34" s="241"/>
      <c r="D34" s="259"/>
      <c r="E34" s="240" t="s">
        <v>98</v>
      </c>
      <c r="F34" s="241"/>
      <c r="G34" s="241"/>
      <c r="H34" s="241"/>
      <c r="I34" s="241"/>
      <c r="J34" s="241"/>
      <c r="K34" s="241"/>
      <c r="L34" s="241"/>
      <c r="M34" s="241"/>
      <c r="N34" s="242"/>
    </row>
    <row r="35" spans="1:14" x14ac:dyDescent="0.35">
      <c r="A35" s="260"/>
      <c r="B35" s="244"/>
      <c r="C35" s="244"/>
      <c r="D35" s="261"/>
      <c r="E35" s="243"/>
      <c r="F35" s="244"/>
      <c r="G35" s="244"/>
      <c r="H35" s="244"/>
      <c r="I35" s="244"/>
      <c r="J35" s="244"/>
      <c r="K35" s="244"/>
      <c r="L35" s="244"/>
      <c r="M35" s="244"/>
      <c r="N35" s="245"/>
    </row>
    <row r="36" spans="1:14" x14ac:dyDescent="0.35">
      <c r="A36" s="260"/>
      <c r="B36" s="244"/>
      <c r="C36" s="244"/>
      <c r="D36" s="261"/>
      <c r="E36" s="243"/>
      <c r="F36" s="244"/>
      <c r="G36" s="244"/>
      <c r="H36" s="244"/>
      <c r="I36" s="244"/>
      <c r="J36" s="244"/>
      <c r="K36" s="244"/>
      <c r="L36" s="244"/>
      <c r="M36" s="244"/>
      <c r="N36" s="245"/>
    </row>
    <row r="37" spans="1:14" x14ac:dyDescent="0.35">
      <c r="A37" s="260"/>
      <c r="B37" s="244"/>
      <c r="C37" s="244"/>
      <c r="D37" s="261"/>
      <c r="E37" s="243"/>
      <c r="F37" s="244"/>
      <c r="G37" s="244"/>
      <c r="H37" s="244"/>
      <c r="I37" s="244"/>
      <c r="J37" s="244"/>
      <c r="K37" s="244"/>
      <c r="L37" s="244"/>
      <c r="M37" s="244"/>
      <c r="N37" s="245"/>
    </row>
    <row r="38" spans="1:14" x14ac:dyDescent="0.35">
      <c r="A38" s="260"/>
      <c r="B38" s="244"/>
      <c r="C38" s="244"/>
      <c r="D38" s="261"/>
      <c r="E38" s="243"/>
      <c r="F38" s="244"/>
      <c r="G38" s="244"/>
      <c r="H38" s="244"/>
      <c r="I38" s="244"/>
      <c r="J38" s="244"/>
      <c r="K38" s="244"/>
      <c r="L38" s="244"/>
      <c r="M38" s="244"/>
      <c r="N38" s="245"/>
    </row>
    <row r="39" spans="1:14" x14ac:dyDescent="0.35">
      <c r="A39" s="260"/>
      <c r="B39" s="244"/>
      <c r="C39" s="244"/>
      <c r="D39" s="261"/>
      <c r="E39" s="243"/>
      <c r="F39" s="244"/>
      <c r="G39" s="244"/>
      <c r="H39" s="244"/>
      <c r="I39" s="244"/>
      <c r="J39" s="244"/>
      <c r="K39" s="244"/>
      <c r="L39" s="244"/>
      <c r="M39" s="244"/>
      <c r="N39" s="245"/>
    </row>
    <row r="40" spans="1:14" x14ac:dyDescent="0.35">
      <c r="A40" s="258" t="s">
        <v>99</v>
      </c>
      <c r="B40" s="241"/>
      <c r="C40" s="241"/>
      <c r="D40" s="259"/>
      <c r="E40" s="240" t="s">
        <v>100</v>
      </c>
      <c r="F40" s="241"/>
      <c r="G40" s="241"/>
      <c r="H40" s="241"/>
      <c r="I40" s="241"/>
      <c r="J40" s="241"/>
      <c r="K40" s="241"/>
      <c r="L40" s="241"/>
      <c r="M40" s="241"/>
      <c r="N40" s="242"/>
    </row>
    <row r="41" spans="1:14" x14ac:dyDescent="0.35">
      <c r="A41" s="260"/>
      <c r="B41" s="244"/>
      <c r="C41" s="244"/>
      <c r="D41" s="261"/>
      <c r="E41" s="243"/>
      <c r="F41" s="244"/>
      <c r="G41" s="244"/>
      <c r="H41" s="244"/>
      <c r="I41" s="244"/>
      <c r="J41" s="244"/>
      <c r="K41" s="244"/>
      <c r="L41" s="244"/>
      <c r="M41" s="244"/>
      <c r="N41" s="245"/>
    </row>
    <row r="42" spans="1:14" x14ac:dyDescent="0.35">
      <c r="A42" s="260"/>
      <c r="B42" s="244"/>
      <c r="C42" s="244"/>
      <c r="D42" s="261"/>
      <c r="E42" s="243"/>
      <c r="F42" s="244"/>
      <c r="G42" s="244"/>
      <c r="H42" s="244"/>
      <c r="I42" s="244"/>
      <c r="J42" s="244"/>
      <c r="K42" s="244"/>
      <c r="L42" s="244"/>
      <c r="M42" s="244"/>
      <c r="N42" s="245"/>
    </row>
    <row r="43" spans="1:14" x14ac:dyDescent="0.35">
      <c r="A43" s="262"/>
      <c r="B43" s="247"/>
      <c r="C43" s="247"/>
      <c r="D43" s="263"/>
      <c r="E43" s="246"/>
      <c r="F43" s="247"/>
      <c r="G43" s="247"/>
      <c r="H43" s="247"/>
      <c r="I43" s="247"/>
      <c r="J43" s="247"/>
      <c r="K43" s="247"/>
      <c r="L43" s="247"/>
      <c r="M43" s="247"/>
      <c r="N43" s="248"/>
    </row>
    <row r="44" spans="1:14" x14ac:dyDescent="0.35">
      <c r="A44" s="207" t="s">
        <v>19</v>
      </c>
      <c r="B44" s="208"/>
      <c r="C44" s="208"/>
      <c r="D44" s="208"/>
      <c r="E44" s="208" t="s">
        <v>101</v>
      </c>
      <c r="F44" s="208"/>
      <c r="G44" s="208"/>
      <c r="H44" s="208"/>
      <c r="I44" s="208"/>
      <c r="J44" s="208"/>
      <c r="K44" s="208"/>
      <c r="L44" s="208"/>
      <c r="M44" s="208"/>
      <c r="N44" s="209"/>
    </row>
    <row r="45" spans="1:14" x14ac:dyDescent="0.35">
      <c r="A45" s="207"/>
      <c r="B45" s="208"/>
      <c r="C45" s="208"/>
      <c r="D45" s="208"/>
      <c r="E45" s="208"/>
      <c r="F45" s="208"/>
      <c r="G45" s="208"/>
      <c r="H45" s="208"/>
      <c r="I45" s="208"/>
      <c r="J45" s="208"/>
      <c r="K45" s="208"/>
      <c r="L45" s="208"/>
      <c r="M45" s="208"/>
      <c r="N45" s="209"/>
    </row>
    <row r="46" spans="1:14" x14ac:dyDescent="0.35">
      <c r="A46" s="207"/>
      <c r="B46" s="208"/>
      <c r="C46" s="208"/>
      <c r="D46" s="208"/>
      <c r="E46" s="208"/>
      <c r="F46" s="208"/>
      <c r="G46" s="208"/>
      <c r="H46" s="208"/>
      <c r="I46" s="208"/>
      <c r="J46" s="208"/>
      <c r="K46" s="208"/>
      <c r="L46" s="208"/>
      <c r="M46" s="208"/>
      <c r="N46" s="209"/>
    </row>
    <row r="47" spans="1:14" x14ac:dyDescent="0.35">
      <c r="A47" s="258" t="s">
        <v>27</v>
      </c>
      <c r="B47" s="241"/>
      <c r="C47" s="241"/>
      <c r="D47" s="259"/>
      <c r="E47" s="240" t="s">
        <v>102</v>
      </c>
      <c r="F47" s="241"/>
      <c r="G47" s="241"/>
      <c r="H47" s="241"/>
      <c r="I47" s="241"/>
      <c r="J47" s="241"/>
      <c r="K47" s="241"/>
      <c r="L47" s="241"/>
      <c r="M47" s="241"/>
      <c r="N47" s="242"/>
    </row>
    <row r="48" spans="1:14" x14ac:dyDescent="0.35">
      <c r="A48" s="260"/>
      <c r="B48" s="244"/>
      <c r="C48" s="244"/>
      <c r="D48" s="261"/>
      <c r="E48" s="243"/>
      <c r="F48" s="244"/>
      <c r="G48" s="244"/>
      <c r="H48" s="244"/>
      <c r="I48" s="244"/>
      <c r="J48" s="244"/>
      <c r="K48" s="244"/>
      <c r="L48" s="244"/>
      <c r="M48" s="244"/>
      <c r="N48" s="245"/>
    </row>
    <row r="49" spans="1:14" x14ac:dyDescent="0.35">
      <c r="A49" s="260"/>
      <c r="B49" s="244"/>
      <c r="C49" s="244"/>
      <c r="D49" s="261"/>
      <c r="E49" s="243"/>
      <c r="F49" s="244"/>
      <c r="G49" s="244"/>
      <c r="H49" s="244"/>
      <c r="I49" s="244"/>
      <c r="J49" s="244"/>
      <c r="K49" s="244"/>
      <c r="L49" s="244"/>
      <c r="M49" s="244"/>
      <c r="N49" s="245"/>
    </row>
    <row r="50" spans="1:14" x14ac:dyDescent="0.35">
      <c r="A50" s="262"/>
      <c r="B50" s="247"/>
      <c r="C50" s="247"/>
      <c r="D50" s="263"/>
      <c r="E50" s="246"/>
      <c r="F50" s="247"/>
      <c r="G50" s="247"/>
      <c r="H50" s="247"/>
      <c r="I50" s="247"/>
      <c r="J50" s="247"/>
      <c r="K50" s="247"/>
      <c r="L50" s="247"/>
      <c r="M50" s="247"/>
      <c r="N50" s="248"/>
    </row>
    <row r="51" spans="1:14" ht="15" customHeight="1" x14ac:dyDescent="0.35">
      <c r="A51" s="213" t="s">
        <v>31</v>
      </c>
      <c r="B51" s="214"/>
      <c r="C51" s="214"/>
      <c r="D51" s="214"/>
      <c r="E51" s="270" t="s">
        <v>103</v>
      </c>
      <c r="F51" s="270"/>
      <c r="G51" s="270"/>
      <c r="H51" s="270"/>
      <c r="I51" s="270"/>
      <c r="J51" s="270"/>
      <c r="K51" s="270"/>
      <c r="L51" s="270"/>
      <c r="M51" s="270"/>
      <c r="N51" s="271"/>
    </row>
    <row r="52" spans="1:14" x14ac:dyDescent="0.35">
      <c r="A52" s="213"/>
      <c r="B52" s="214"/>
      <c r="C52" s="214"/>
      <c r="D52" s="214"/>
      <c r="E52" s="270"/>
      <c r="F52" s="270"/>
      <c r="G52" s="270"/>
      <c r="H52" s="270"/>
      <c r="I52" s="270"/>
      <c r="J52" s="270"/>
      <c r="K52" s="270"/>
      <c r="L52" s="270"/>
      <c r="M52" s="270"/>
      <c r="N52" s="271"/>
    </row>
    <row r="53" spans="1:14" x14ac:dyDescent="0.35">
      <c r="A53" s="213"/>
      <c r="B53" s="214"/>
      <c r="C53" s="214"/>
      <c r="D53" s="214"/>
      <c r="E53" s="270"/>
      <c r="F53" s="270"/>
      <c r="G53" s="270"/>
      <c r="H53" s="270"/>
      <c r="I53" s="270"/>
      <c r="J53" s="270"/>
      <c r="K53" s="270"/>
      <c r="L53" s="270"/>
      <c r="M53" s="270"/>
      <c r="N53" s="271"/>
    </row>
    <row r="54" spans="1:14" x14ac:dyDescent="0.35">
      <c r="A54" s="213"/>
      <c r="B54" s="214"/>
      <c r="C54" s="214"/>
      <c r="D54" s="214"/>
      <c r="E54" s="270"/>
      <c r="F54" s="270"/>
      <c r="G54" s="270"/>
      <c r="H54" s="270"/>
      <c r="I54" s="270"/>
      <c r="J54" s="270"/>
      <c r="K54" s="270"/>
      <c r="L54" s="270"/>
      <c r="M54" s="270"/>
      <c r="N54" s="271"/>
    </row>
    <row r="55" spans="1:14" x14ac:dyDescent="0.35">
      <c r="A55" s="213"/>
      <c r="B55" s="214"/>
      <c r="C55" s="214"/>
      <c r="D55" s="214"/>
      <c r="E55" s="270"/>
      <c r="F55" s="270"/>
      <c r="G55" s="270"/>
      <c r="H55" s="270"/>
      <c r="I55" s="270"/>
      <c r="J55" s="270"/>
      <c r="K55" s="270"/>
      <c r="L55" s="270"/>
      <c r="M55" s="270"/>
      <c r="N55" s="271"/>
    </row>
    <row r="56" spans="1:14" x14ac:dyDescent="0.35">
      <c r="A56" s="213"/>
      <c r="B56" s="214"/>
      <c r="C56" s="214"/>
      <c r="D56" s="214"/>
      <c r="E56" s="270"/>
      <c r="F56" s="270"/>
      <c r="G56" s="270"/>
      <c r="H56" s="270"/>
      <c r="I56" s="270"/>
      <c r="J56" s="270"/>
      <c r="K56" s="270"/>
      <c r="L56" s="270"/>
      <c r="M56" s="270"/>
      <c r="N56" s="271"/>
    </row>
    <row r="57" spans="1:14" x14ac:dyDescent="0.35">
      <c r="A57" s="213"/>
      <c r="B57" s="214"/>
      <c r="C57" s="214"/>
      <c r="D57" s="214"/>
      <c r="E57" s="270"/>
      <c r="F57" s="270"/>
      <c r="G57" s="270"/>
      <c r="H57" s="270"/>
      <c r="I57" s="270"/>
      <c r="J57" s="270"/>
      <c r="K57" s="270"/>
      <c r="L57" s="270"/>
      <c r="M57" s="270"/>
      <c r="N57" s="271"/>
    </row>
    <row r="58" spans="1:14" x14ac:dyDescent="0.35">
      <c r="A58" s="213"/>
      <c r="B58" s="214"/>
      <c r="C58" s="214"/>
      <c r="D58" s="214"/>
      <c r="E58" s="270"/>
      <c r="F58" s="270"/>
      <c r="G58" s="270"/>
      <c r="H58" s="270"/>
      <c r="I58" s="270"/>
      <c r="J58" s="270"/>
      <c r="K58" s="270"/>
      <c r="L58" s="270"/>
      <c r="M58" s="270"/>
      <c r="N58" s="271"/>
    </row>
    <row r="59" spans="1:14" x14ac:dyDescent="0.35">
      <c r="A59" s="213"/>
      <c r="B59" s="214"/>
      <c r="C59" s="214"/>
      <c r="D59" s="214"/>
      <c r="E59" s="270"/>
      <c r="F59" s="270"/>
      <c r="G59" s="270"/>
      <c r="H59" s="270"/>
      <c r="I59" s="270"/>
      <c r="J59" s="270"/>
      <c r="K59" s="270"/>
      <c r="L59" s="270"/>
      <c r="M59" s="270"/>
      <c r="N59" s="271"/>
    </row>
    <row r="60" spans="1:14" x14ac:dyDescent="0.35">
      <c r="A60" s="207" t="s">
        <v>104</v>
      </c>
      <c r="B60" s="208"/>
      <c r="C60" s="208"/>
      <c r="D60" s="208"/>
      <c r="E60" s="208" t="s">
        <v>105</v>
      </c>
      <c r="F60" s="208"/>
      <c r="G60" s="208"/>
      <c r="H60" s="208"/>
      <c r="I60" s="208"/>
      <c r="J60" s="208"/>
      <c r="K60" s="208"/>
      <c r="L60" s="208"/>
      <c r="M60" s="208"/>
      <c r="N60" s="209"/>
    </row>
    <row r="61" spans="1:14" x14ac:dyDescent="0.35">
      <c r="A61" s="207"/>
      <c r="B61" s="208"/>
      <c r="C61" s="208"/>
      <c r="D61" s="208"/>
      <c r="E61" s="208"/>
      <c r="F61" s="208"/>
      <c r="G61" s="208"/>
      <c r="H61" s="208"/>
      <c r="I61" s="208"/>
      <c r="J61" s="208"/>
      <c r="K61" s="208"/>
      <c r="L61" s="208"/>
      <c r="M61" s="208"/>
      <c r="N61" s="209"/>
    </row>
    <row r="62" spans="1:14" x14ac:dyDescent="0.35">
      <c r="A62" s="207"/>
      <c r="B62" s="208"/>
      <c r="C62" s="208"/>
      <c r="D62" s="208"/>
      <c r="E62" s="208"/>
      <c r="F62" s="208"/>
      <c r="G62" s="208"/>
      <c r="H62" s="208"/>
      <c r="I62" s="208"/>
      <c r="J62" s="208"/>
      <c r="K62" s="208"/>
      <c r="L62" s="208"/>
      <c r="M62" s="208"/>
      <c r="N62" s="209"/>
    </row>
    <row r="63" spans="1:14" x14ac:dyDescent="0.35">
      <c r="A63" s="207"/>
      <c r="B63" s="208"/>
      <c r="C63" s="208"/>
      <c r="D63" s="208"/>
      <c r="E63" s="208"/>
      <c r="F63" s="208"/>
      <c r="G63" s="208"/>
      <c r="H63" s="208"/>
      <c r="I63" s="208"/>
      <c r="J63" s="208"/>
      <c r="K63" s="208"/>
      <c r="L63" s="208"/>
      <c r="M63" s="208"/>
      <c r="N63" s="209"/>
    </row>
    <row r="64" spans="1:14" ht="15" customHeight="1" x14ac:dyDescent="0.35">
      <c r="A64" s="269" t="s">
        <v>28</v>
      </c>
      <c r="B64" s="270"/>
      <c r="C64" s="270"/>
      <c r="D64" s="270"/>
      <c r="E64" s="208" t="s">
        <v>106</v>
      </c>
      <c r="F64" s="208"/>
      <c r="G64" s="208"/>
      <c r="H64" s="208"/>
      <c r="I64" s="208"/>
      <c r="J64" s="208"/>
      <c r="K64" s="208"/>
      <c r="L64" s="208"/>
      <c r="M64" s="208"/>
      <c r="N64" s="209"/>
    </row>
    <row r="65" spans="1:14" x14ac:dyDescent="0.35">
      <c r="A65" s="269"/>
      <c r="B65" s="270"/>
      <c r="C65" s="270"/>
      <c r="D65" s="270"/>
      <c r="E65" s="208"/>
      <c r="F65" s="208"/>
      <c r="G65" s="208"/>
      <c r="H65" s="208"/>
      <c r="I65" s="208"/>
      <c r="J65" s="208"/>
      <c r="K65" s="208"/>
      <c r="L65" s="208"/>
      <c r="M65" s="208"/>
      <c r="N65" s="209"/>
    </row>
    <row r="66" spans="1:14" x14ac:dyDescent="0.35">
      <c r="A66" s="269"/>
      <c r="B66" s="270"/>
      <c r="C66" s="270"/>
      <c r="D66" s="270"/>
      <c r="E66" s="208"/>
      <c r="F66" s="208"/>
      <c r="G66" s="208"/>
      <c r="H66" s="208"/>
      <c r="I66" s="208"/>
      <c r="J66" s="208"/>
      <c r="K66" s="208"/>
      <c r="L66" s="208"/>
      <c r="M66" s="208"/>
      <c r="N66" s="209"/>
    </row>
    <row r="67" spans="1:14" x14ac:dyDescent="0.35">
      <c r="A67" s="269"/>
      <c r="B67" s="270"/>
      <c r="C67" s="270"/>
      <c r="D67" s="270"/>
      <c r="E67" s="208"/>
      <c r="F67" s="208"/>
      <c r="G67" s="208"/>
      <c r="H67" s="208"/>
      <c r="I67" s="208"/>
      <c r="J67" s="208"/>
      <c r="K67" s="208"/>
      <c r="L67" s="208"/>
      <c r="M67" s="208"/>
      <c r="N67" s="209"/>
    </row>
    <row r="68" spans="1:14" x14ac:dyDescent="0.35">
      <c r="A68" s="207" t="s">
        <v>22</v>
      </c>
      <c r="B68" s="208"/>
      <c r="C68" s="208"/>
      <c r="D68" s="208"/>
      <c r="E68" s="208" t="s">
        <v>107</v>
      </c>
      <c r="F68" s="208"/>
      <c r="G68" s="208"/>
      <c r="H68" s="208"/>
      <c r="I68" s="208"/>
      <c r="J68" s="208"/>
      <c r="K68" s="208"/>
      <c r="L68" s="208"/>
      <c r="M68" s="208"/>
      <c r="N68" s="209"/>
    </row>
    <row r="69" spans="1:14" x14ac:dyDescent="0.35">
      <c r="A69" s="207"/>
      <c r="B69" s="208"/>
      <c r="C69" s="208"/>
      <c r="D69" s="208"/>
      <c r="E69" s="208"/>
      <c r="F69" s="208"/>
      <c r="G69" s="208"/>
      <c r="H69" s="208"/>
      <c r="I69" s="208"/>
      <c r="J69" s="208"/>
      <c r="K69" s="208"/>
      <c r="L69" s="208"/>
      <c r="M69" s="208"/>
      <c r="N69" s="209"/>
    </row>
    <row r="70" spans="1:14" ht="28.5" customHeight="1" x14ac:dyDescent="0.35">
      <c r="A70" s="207"/>
      <c r="B70" s="208"/>
      <c r="C70" s="208"/>
      <c r="D70" s="208"/>
      <c r="E70" s="208"/>
      <c r="F70" s="208"/>
      <c r="G70" s="208"/>
      <c r="H70" s="208"/>
      <c r="I70" s="208"/>
      <c r="J70" s="208"/>
      <c r="K70" s="208"/>
      <c r="L70" s="208"/>
      <c r="M70" s="208"/>
      <c r="N70" s="209"/>
    </row>
    <row r="71" spans="1:14" ht="15" customHeight="1" x14ac:dyDescent="0.35">
      <c r="A71" s="258" t="s">
        <v>108</v>
      </c>
      <c r="B71" s="241"/>
      <c r="C71" s="241"/>
      <c r="D71" s="259"/>
      <c r="E71" s="240" t="s">
        <v>109</v>
      </c>
      <c r="F71" s="241"/>
      <c r="G71" s="241"/>
      <c r="H71" s="241"/>
      <c r="I71" s="241"/>
      <c r="J71" s="241"/>
      <c r="K71" s="241"/>
      <c r="L71" s="241"/>
      <c r="M71" s="241"/>
      <c r="N71" s="242"/>
    </row>
    <row r="72" spans="1:14" x14ac:dyDescent="0.35">
      <c r="A72" s="262"/>
      <c r="B72" s="247"/>
      <c r="C72" s="247"/>
      <c r="D72" s="263"/>
      <c r="E72" s="246"/>
      <c r="F72" s="247"/>
      <c r="G72" s="247"/>
      <c r="H72" s="247"/>
      <c r="I72" s="247"/>
      <c r="J72" s="247"/>
      <c r="K72" s="247"/>
      <c r="L72" s="247"/>
      <c r="M72" s="247"/>
      <c r="N72" s="248"/>
    </row>
    <row r="73" spans="1:14" ht="15" thickBot="1" x14ac:dyDescent="0.4">
      <c r="A73" s="264" t="s">
        <v>23</v>
      </c>
      <c r="B73" s="265"/>
      <c r="C73" s="265"/>
      <c r="D73" s="266"/>
      <c r="E73" s="267" t="s">
        <v>110</v>
      </c>
      <c r="F73" s="265"/>
      <c r="G73" s="265"/>
      <c r="H73" s="265"/>
      <c r="I73" s="265"/>
      <c r="J73" s="265"/>
      <c r="K73" s="265"/>
      <c r="L73" s="265"/>
      <c r="M73" s="265"/>
      <c r="N73" s="268"/>
    </row>
    <row r="74" spans="1:14" ht="15" thickBot="1" x14ac:dyDescent="0.4">
      <c r="A74" s="249" t="s">
        <v>111</v>
      </c>
      <c r="B74" s="250"/>
      <c r="C74" s="250"/>
      <c r="D74" s="250"/>
      <c r="E74" s="250"/>
      <c r="F74" s="250"/>
      <c r="G74" s="250"/>
      <c r="H74" s="250"/>
      <c r="I74" s="250"/>
      <c r="J74" s="250"/>
      <c r="K74" s="250"/>
      <c r="L74" s="250"/>
      <c r="M74" s="250"/>
      <c r="N74" s="251"/>
    </row>
    <row r="75" spans="1:14" x14ac:dyDescent="0.35">
      <c r="A75" s="252" t="s">
        <v>112</v>
      </c>
      <c r="B75" s="253"/>
      <c r="C75" s="253"/>
      <c r="D75" s="253"/>
      <c r="E75" s="253" t="s">
        <v>113</v>
      </c>
      <c r="F75" s="253"/>
      <c r="G75" s="253"/>
      <c r="H75" s="253"/>
      <c r="I75" s="253"/>
      <c r="J75" s="253"/>
      <c r="K75" s="253"/>
      <c r="L75" s="253"/>
      <c r="M75" s="253"/>
      <c r="N75" s="256"/>
    </row>
    <row r="76" spans="1:14" x14ac:dyDescent="0.35">
      <c r="A76" s="254"/>
      <c r="B76" s="255"/>
      <c r="C76" s="255"/>
      <c r="D76" s="255"/>
      <c r="E76" s="255"/>
      <c r="F76" s="255"/>
      <c r="G76" s="255"/>
      <c r="H76" s="255"/>
      <c r="I76" s="255"/>
      <c r="J76" s="255"/>
      <c r="K76" s="255"/>
      <c r="L76" s="255"/>
      <c r="M76" s="255"/>
      <c r="N76" s="257"/>
    </row>
    <row r="77" spans="1:14" x14ac:dyDescent="0.35">
      <c r="A77" s="207"/>
      <c r="B77" s="208"/>
      <c r="C77" s="208"/>
      <c r="D77" s="208"/>
      <c r="E77" s="208"/>
      <c r="F77" s="208"/>
      <c r="G77" s="208"/>
      <c r="H77" s="208"/>
      <c r="I77" s="208"/>
      <c r="J77" s="208"/>
      <c r="K77" s="208"/>
      <c r="L77" s="208"/>
      <c r="M77" s="208"/>
      <c r="N77" s="209"/>
    </row>
    <row r="78" spans="1:14" x14ac:dyDescent="0.35">
      <c r="A78" s="207" t="s">
        <v>114</v>
      </c>
      <c r="B78" s="208"/>
      <c r="C78" s="208"/>
      <c r="D78" s="208"/>
      <c r="E78" s="240" t="s">
        <v>115</v>
      </c>
      <c r="F78" s="241"/>
      <c r="G78" s="241"/>
      <c r="H78" s="241"/>
      <c r="I78" s="241"/>
      <c r="J78" s="241"/>
      <c r="K78" s="241"/>
      <c r="L78" s="241"/>
      <c r="M78" s="241"/>
      <c r="N78" s="242"/>
    </row>
    <row r="79" spans="1:14" x14ac:dyDescent="0.35">
      <c r="A79" s="207"/>
      <c r="B79" s="208"/>
      <c r="C79" s="208"/>
      <c r="D79" s="208"/>
      <c r="E79" s="243"/>
      <c r="F79" s="244"/>
      <c r="G79" s="244"/>
      <c r="H79" s="244"/>
      <c r="I79" s="244"/>
      <c r="J79" s="244"/>
      <c r="K79" s="244"/>
      <c r="L79" s="244"/>
      <c r="M79" s="244"/>
      <c r="N79" s="245"/>
    </row>
    <row r="80" spans="1:14" x14ac:dyDescent="0.35">
      <c r="A80" s="207"/>
      <c r="B80" s="208"/>
      <c r="C80" s="208"/>
      <c r="D80" s="208"/>
      <c r="E80" s="243"/>
      <c r="F80" s="244"/>
      <c r="G80" s="244"/>
      <c r="H80" s="244"/>
      <c r="I80" s="244"/>
      <c r="J80" s="244"/>
      <c r="K80" s="244"/>
      <c r="L80" s="244"/>
      <c r="M80" s="244"/>
      <c r="N80" s="245"/>
    </row>
    <row r="81" spans="1:14" x14ac:dyDescent="0.35">
      <c r="A81" s="207" t="s">
        <v>116</v>
      </c>
      <c r="B81" s="208"/>
      <c r="C81" s="208"/>
      <c r="D81" s="208"/>
      <c r="E81" s="208" t="s">
        <v>117</v>
      </c>
      <c r="F81" s="208"/>
      <c r="G81" s="208"/>
      <c r="H81" s="208"/>
      <c r="I81" s="208"/>
      <c r="J81" s="208"/>
      <c r="K81" s="208"/>
      <c r="L81" s="208"/>
      <c r="M81" s="208"/>
      <c r="N81" s="209"/>
    </row>
    <row r="82" spans="1:14" x14ac:dyDescent="0.35">
      <c r="A82" s="207"/>
      <c r="B82" s="208"/>
      <c r="C82" s="208"/>
      <c r="D82" s="208"/>
      <c r="E82" s="208"/>
      <c r="F82" s="208"/>
      <c r="G82" s="208"/>
      <c r="H82" s="208"/>
      <c r="I82" s="208"/>
      <c r="J82" s="208"/>
      <c r="K82" s="208"/>
      <c r="L82" s="208"/>
      <c r="M82" s="208"/>
      <c r="N82" s="209"/>
    </row>
    <row r="83" spans="1:14" x14ac:dyDescent="0.35">
      <c r="A83" s="207"/>
      <c r="B83" s="208"/>
      <c r="C83" s="208"/>
      <c r="D83" s="208"/>
      <c r="E83" s="208"/>
      <c r="F83" s="208"/>
      <c r="G83" s="208"/>
      <c r="H83" s="208"/>
      <c r="I83" s="208"/>
      <c r="J83" s="208"/>
      <c r="K83" s="208"/>
      <c r="L83" s="208"/>
      <c r="M83" s="208"/>
      <c r="N83" s="209"/>
    </row>
    <row r="84" spans="1:14" x14ac:dyDescent="0.35">
      <c r="A84" s="207"/>
      <c r="B84" s="208"/>
      <c r="C84" s="208"/>
      <c r="D84" s="208"/>
      <c r="E84" s="208"/>
      <c r="F84" s="208"/>
      <c r="G84" s="208"/>
      <c r="H84" s="208"/>
      <c r="I84" s="208"/>
      <c r="J84" s="208"/>
      <c r="K84" s="208"/>
      <c r="L84" s="208"/>
      <c r="M84" s="208"/>
      <c r="N84" s="209"/>
    </row>
    <row r="85" spans="1:14" x14ac:dyDescent="0.35">
      <c r="A85" s="207"/>
      <c r="B85" s="208"/>
      <c r="C85" s="208"/>
      <c r="D85" s="208"/>
      <c r="E85" s="208"/>
      <c r="F85" s="208"/>
      <c r="G85" s="208"/>
      <c r="H85" s="208"/>
      <c r="I85" s="208"/>
      <c r="J85" s="208"/>
      <c r="K85" s="208"/>
      <c r="L85" s="208"/>
      <c r="M85" s="208"/>
      <c r="N85" s="209"/>
    </row>
    <row r="86" spans="1:14" x14ac:dyDescent="0.35">
      <c r="A86" s="207"/>
      <c r="B86" s="208"/>
      <c r="C86" s="208"/>
      <c r="D86" s="208"/>
      <c r="E86" s="208"/>
      <c r="F86" s="208"/>
      <c r="G86" s="208"/>
      <c r="H86" s="208"/>
      <c r="I86" s="208"/>
      <c r="J86" s="208"/>
      <c r="K86" s="208"/>
      <c r="L86" s="208"/>
      <c r="M86" s="208"/>
      <c r="N86" s="209"/>
    </row>
    <row r="87" spans="1:14" x14ac:dyDescent="0.35">
      <c r="A87" s="207"/>
      <c r="B87" s="208"/>
      <c r="C87" s="208"/>
      <c r="D87" s="208"/>
      <c r="E87" s="208"/>
      <c r="F87" s="208"/>
      <c r="G87" s="208"/>
      <c r="H87" s="208"/>
      <c r="I87" s="208"/>
      <c r="J87" s="208"/>
      <c r="K87" s="208"/>
      <c r="L87" s="208"/>
      <c r="M87" s="208"/>
      <c r="N87" s="209"/>
    </row>
    <row r="88" spans="1:14" x14ac:dyDescent="0.35">
      <c r="A88" s="207" t="s">
        <v>12</v>
      </c>
      <c r="B88" s="208"/>
      <c r="C88" s="208"/>
      <c r="D88" s="208"/>
      <c r="E88" s="208" t="s">
        <v>118</v>
      </c>
      <c r="F88" s="208"/>
      <c r="G88" s="208"/>
      <c r="H88" s="208"/>
      <c r="I88" s="208"/>
      <c r="J88" s="208"/>
      <c r="K88" s="208"/>
      <c r="L88" s="208"/>
      <c r="M88" s="208"/>
      <c r="N88" s="209"/>
    </row>
    <row r="89" spans="1:14" x14ac:dyDescent="0.35">
      <c r="A89" s="207"/>
      <c r="B89" s="208"/>
      <c r="C89" s="208"/>
      <c r="D89" s="208"/>
      <c r="E89" s="208"/>
      <c r="F89" s="208"/>
      <c r="G89" s="208"/>
      <c r="H89" s="208"/>
      <c r="I89" s="208"/>
      <c r="J89" s="208"/>
      <c r="K89" s="208"/>
      <c r="L89" s="208"/>
      <c r="M89" s="208"/>
      <c r="N89" s="209"/>
    </row>
    <row r="90" spans="1:14" x14ac:dyDescent="0.35">
      <c r="A90" s="207" t="s">
        <v>119</v>
      </c>
      <c r="B90" s="208"/>
      <c r="C90" s="208"/>
      <c r="D90" s="208"/>
      <c r="E90" s="208" t="s">
        <v>120</v>
      </c>
      <c r="F90" s="208"/>
      <c r="G90" s="208"/>
      <c r="H90" s="208"/>
      <c r="I90" s="208"/>
      <c r="J90" s="208"/>
      <c r="K90" s="208"/>
      <c r="L90" s="208"/>
      <c r="M90" s="208"/>
      <c r="N90" s="209"/>
    </row>
    <row r="91" spans="1:14" x14ac:dyDescent="0.35">
      <c r="A91" s="207"/>
      <c r="B91" s="208"/>
      <c r="C91" s="208"/>
      <c r="D91" s="208"/>
      <c r="E91" s="208"/>
      <c r="F91" s="208"/>
      <c r="G91" s="208"/>
      <c r="H91" s="208"/>
      <c r="I91" s="208"/>
      <c r="J91" s="208"/>
      <c r="K91" s="208"/>
      <c r="L91" s="208"/>
      <c r="M91" s="208"/>
      <c r="N91" s="209"/>
    </row>
    <row r="92" spans="1:14" ht="15" thickBot="1" x14ac:dyDescent="0.4">
      <c r="A92" s="210"/>
      <c r="B92" s="211"/>
      <c r="C92" s="211"/>
      <c r="D92" s="211"/>
      <c r="E92" s="211"/>
      <c r="F92" s="211"/>
      <c r="G92" s="211"/>
      <c r="H92" s="211"/>
      <c r="I92" s="211"/>
      <c r="J92" s="211"/>
      <c r="K92" s="211"/>
      <c r="L92" s="211"/>
      <c r="M92" s="211"/>
      <c r="N92" s="212"/>
    </row>
    <row r="93" spans="1:14" ht="15" thickBot="1" x14ac:dyDescent="0.4">
      <c r="A93" s="231" t="s">
        <v>121</v>
      </c>
      <c r="B93" s="232"/>
      <c r="C93" s="232"/>
      <c r="D93" s="232"/>
      <c r="E93" s="232"/>
      <c r="F93" s="232"/>
      <c r="G93" s="232"/>
      <c r="H93" s="232"/>
      <c r="I93" s="232"/>
      <c r="J93" s="232"/>
      <c r="K93" s="232"/>
      <c r="L93" s="232"/>
      <c r="M93" s="232"/>
      <c r="N93" s="233"/>
    </row>
    <row r="94" spans="1:14" x14ac:dyDescent="0.35">
      <c r="A94" s="234" t="s">
        <v>122</v>
      </c>
      <c r="B94" s="235"/>
      <c r="C94" s="235"/>
      <c r="D94" s="235"/>
      <c r="E94" s="235"/>
      <c r="F94" s="235"/>
      <c r="G94" s="235"/>
      <c r="H94" s="235"/>
      <c r="I94" s="235"/>
      <c r="J94" s="235"/>
      <c r="K94" s="235"/>
      <c r="L94" s="235"/>
      <c r="M94" s="235"/>
      <c r="N94" s="236"/>
    </row>
    <row r="95" spans="1:14" ht="15" thickBot="1" x14ac:dyDescent="0.4">
      <c r="A95" s="216" t="s">
        <v>123</v>
      </c>
      <c r="B95" s="217"/>
      <c r="C95" s="217"/>
      <c r="D95" s="217"/>
      <c r="E95" s="217" t="s">
        <v>90</v>
      </c>
      <c r="F95" s="217"/>
      <c r="G95" s="217"/>
      <c r="H95" s="217"/>
      <c r="I95" s="217"/>
      <c r="J95" s="217"/>
      <c r="K95" s="217"/>
      <c r="L95" s="217"/>
      <c r="M95" s="217"/>
      <c r="N95" s="218"/>
    </row>
    <row r="96" spans="1:14" x14ac:dyDescent="0.35">
      <c r="A96" s="237" t="s">
        <v>124</v>
      </c>
      <c r="B96" s="238"/>
      <c r="C96" s="238"/>
      <c r="D96" s="238"/>
      <c r="E96" s="238" t="s">
        <v>125</v>
      </c>
      <c r="F96" s="238"/>
      <c r="G96" s="238"/>
      <c r="H96" s="238"/>
      <c r="I96" s="238"/>
      <c r="J96" s="238"/>
      <c r="K96" s="238"/>
      <c r="L96" s="238"/>
      <c r="M96" s="238"/>
      <c r="N96" s="239"/>
    </row>
    <row r="97" spans="1:14" x14ac:dyDescent="0.35">
      <c r="A97" s="213" t="s">
        <v>126</v>
      </c>
      <c r="B97" s="214"/>
      <c r="C97" s="214"/>
      <c r="D97" s="214"/>
      <c r="E97" s="214" t="s">
        <v>127</v>
      </c>
      <c r="F97" s="214"/>
      <c r="G97" s="214"/>
      <c r="H97" s="214"/>
      <c r="I97" s="214"/>
      <c r="J97" s="214"/>
      <c r="K97" s="214"/>
      <c r="L97" s="214"/>
      <c r="M97" s="214"/>
      <c r="N97" s="215"/>
    </row>
    <row r="98" spans="1:14" x14ac:dyDescent="0.35">
      <c r="A98" s="207" t="s">
        <v>128</v>
      </c>
      <c r="B98" s="208"/>
      <c r="C98" s="208"/>
      <c r="D98" s="208"/>
      <c r="E98" s="208" t="s">
        <v>129</v>
      </c>
      <c r="F98" s="208"/>
      <c r="G98" s="208"/>
      <c r="H98" s="208"/>
      <c r="I98" s="208"/>
      <c r="J98" s="208"/>
      <c r="K98" s="208"/>
      <c r="L98" s="208"/>
      <c r="M98" s="208"/>
      <c r="N98" s="209"/>
    </row>
    <row r="99" spans="1:14" x14ac:dyDescent="0.35">
      <c r="A99" s="207"/>
      <c r="B99" s="208"/>
      <c r="C99" s="208"/>
      <c r="D99" s="208"/>
      <c r="E99" s="208"/>
      <c r="F99" s="208"/>
      <c r="G99" s="208"/>
      <c r="H99" s="208"/>
      <c r="I99" s="208"/>
      <c r="J99" s="208"/>
      <c r="K99" s="208"/>
      <c r="L99" s="208"/>
      <c r="M99" s="208"/>
      <c r="N99" s="209"/>
    </row>
    <row r="100" spans="1:14" x14ac:dyDescent="0.35">
      <c r="A100" s="207"/>
      <c r="B100" s="208"/>
      <c r="C100" s="208"/>
      <c r="D100" s="208"/>
      <c r="E100" s="208"/>
      <c r="F100" s="208"/>
      <c r="G100" s="208"/>
      <c r="H100" s="208"/>
      <c r="I100" s="208"/>
      <c r="J100" s="208"/>
      <c r="K100" s="208"/>
      <c r="L100" s="208"/>
      <c r="M100" s="208"/>
      <c r="N100" s="209"/>
    </row>
    <row r="101" spans="1:14" x14ac:dyDescent="0.35">
      <c r="A101" s="219" t="s">
        <v>130</v>
      </c>
      <c r="B101" s="220"/>
      <c r="C101" s="220"/>
      <c r="D101" s="221"/>
      <c r="E101" s="225" t="s">
        <v>131</v>
      </c>
      <c r="F101" s="226"/>
      <c r="G101" s="226"/>
      <c r="H101" s="226"/>
      <c r="I101" s="226"/>
      <c r="J101" s="226"/>
      <c r="K101" s="226"/>
      <c r="L101" s="226"/>
      <c r="M101" s="226"/>
      <c r="N101" s="227"/>
    </row>
    <row r="102" spans="1:14" x14ac:dyDescent="0.35">
      <c r="A102" s="222"/>
      <c r="B102" s="223"/>
      <c r="C102" s="223"/>
      <c r="D102" s="224"/>
      <c r="E102" s="228"/>
      <c r="F102" s="229"/>
      <c r="G102" s="229"/>
      <c r="H102" s="229"/>
      <c r="I102" s="229"/>
      <c r="J102" s="229"/>
      <c r="K102" s="229"/>
      <c r="L102" s="229"/>
      <c r="M102" s="229"/>
      <c r="N102" s="230"/>
    </row>
    <row r="103" spans="1:14" x14ac:dyDescent="0.35">
      <c r="A103" s="213" t="s">
        <v>132</v>
      </c>
      <c r="B103" s="214"/>
      <c r="C103" s="214"/>
      <c r="D103" s="214"/>
      <c r="E103" s="214" t="s">
        <v>133</v>
      </c>
      <c r="F103" s="214"/>
      <c r="G103" s="214"/>
      <c r="H103" s="214"/>
      <c r="I103" s="214"/>
      <c r="J103" s="214"/>
      <c r="K103" s="214"/>
      <c r="L103" s="214"/>
      <c r="M103" s="214"/>
      <c r="N103" s="215"/>
    </row>
    <row r="104" spans="1:14" x14ac:dyDescent="0.35">
      <c r="A104" s="213" t="s">
        <v>134</v>
      </c>
      <c r="B104" s="214"/>
      <c r="C104" s="214"/>
      <c r="D104" s="214"/>
      <c r="E104" s="214" t="s">
        <v>133</v>
      </c>
      <c r="F104" s="214"/>
      <c r="G104" s="214"/>
      <c r="H104" s="214"/>
      <c r="I104" s="214"/>
      <c r="J104" s="214"/>
      <c r="K104" s="214"/>
      <c r="L104" s="214"/>
      <c r="M104" s="214"/>
      <c r="N104" s="215"/>
    </row>
    <row r="105" spans="1:14" x14ac:dyDescent="0.35">
      <c r="A105" s="207" t="s">
        <v>135</v>
      </c>
      <c r="B105" s="208"/>
      <c r="C105" s="208"/>
      <c r="D105" s="208"/>
      <c r="E105" s="214" t="s">
        <v>136</v>
      </c>
      <c r="F105" s="214"/>
      <c r="G105" s="214"/>
      <c r="H105" s="214"/>
      <c r="I105" s="214"/>
      <c r="J105" s="214"/>
      <c r="K105" s="214"/>
      <c r="L105" s="214"/>
      <c r="M105" s="214"/>
      <c r="N105" s="215"/>
    </row>
    <row r="106" spans="1:14" ht="15" customHeight="1" x14ac:dyDescent="0.35">
      <c r="A106" s="207" t="s">
        <v>137</v>
      </c>
      <c r="B106" s="208"/>
      <c r="C106" s="208"/>
      <c r="D106" s="208"/>
      <c r="E106" s="208" t="s">
        <v>138</v>
      </c>
      <c r="F106" s="208"/>
      <c r="G106" s="208"/>
      <c r="H106" s="208"/>
      <c r="I106" s="208"/>
      <c r="J106" s="208"/>
      <c r="K106" s="208"/>
      <c r="L106" s="208"/>
      <c r="M106" s="208"/>
      <c r="N106" s="209"/>
    </row>
    <row r="107" spans="1:14" x14ac:dyDescent="0.35">
      <c r="A107" s="207"/>
      <c r="B107" s="208"/>
      <c r="C107" s="208"/>
      <c r="D107" s="208"/>
      <c r="E107" s="208"/>
      <c r="F107" s="208"/>
      <c r="G107" s="208"/>
      <c r="H107" s="208"/>
      <c r="I107" s="208"/>
      <c r="J107" s="208"/>
      <c r="K107" s="208"/>
      <c r="L107" s="208"/>
      <c r="M107" s="208"/>
      <c r="N107" s="209"/>
    </row>
    <row r="108" spans="1:14" x14ac:dyDescent="0.35">
      <c r="A108" s="207"/>
      <c r="B108" s="208"/>
      <c r="C108" s="208"/>
      <c r="D108" s="208"/>
      <c r="E108" s="208"/>
      <c r="F108" s="208"/>
      <c r="G108" s="208"/>
      <c r="H108" s="208"/>
      <c r="I108" s="208"/>
      <c r="J108" s="208"/>
      <c r="K108" s="208"/>
      <c r="L108" s="208"/>
      <c r="M108" s="208"/>
      <c r="N108" s="209"/>
    </row>
    <row r="109" spans="1:14" x14ac:dyDescent="0.35">
      <c r="A109" s="207" t="s">
        <v>139</v>
      </c>
      <c r="B109" s="208"/>
      <c r="C109" s="208"/>
      <c r="D109" s="208"/>
      <c r="E109" s="208" t="s">
        <v>140</v>
      </c>
      <c r="F109" s="208"/>
      <c r="G109" s="208"/>
      <c r="H109" s="208"/>
      <c r="I109" s="208"/>
      <c r="J109" s="208"/>
      <c r="K109" s="208"/>
      <c r="L109" s="208"/>
      <c r="M109" s="208"/>
      <c r="N109" s="209"/>
    </row>
    <row r="110" spans="1:14" x14ac:dyDescent="0.35">
      <c r="A110" s="207"/>
      <c r="B110" s="208"/>
      <c r="C110" s="208"/>
      <c r="D110" s="208"/>
      <c r="E110" s="208"/>
      <c r="F110" s="208"/>
      <c r="G110" s="208"/>
      <c r="H110" s="208"/>
      <c r="I110" s="208"/>
      <c r="J110" s="208"/>
      <c r="K110" s="208"/>
      <c r="L110" s="208"/>
      <c r="M110" s="208"/>
      <c r="N110" s="209"/>
    </row>
    <row r="111" spans="1:14" x14ac:dyDescent="0.35">
      <c r="A111" s="207"/>
      <c r="B111" s="208"/>
      <c r="C111" s="208"/>
      <c r="D111" s="208"/>
      <c r="E111" s="208"/>
      <c r="F111" s="208"/>
      <c r="G111" s="208"/>
      <c r="H111" s="208"/>
      <c r="I111" s="208"/>
      <c r="J111" s="208"/>
      <c r="K111" s="208"/>
      <c r="L111" s="208"/>
      <c r="M111" s="208"/>
      <c r="N111" s="209"/>
    </row>
    <row r="112" spans="1:14" ht="15" customHeight="1" thickBot="1" x14ac:dyDescent="0.4">
      <c r="A112" s="210" t="s">
        <v>141</v>
      </c>
      <c r="B112" s="211"/>
      <c r="C112" s="211"/>
      <c r="D112" s="211"/>
      <c r="E112" s="211" t="s">
        <v>138</v>
      </c>
      <c r="F112" s="211"/>
      <c r="G112" s="211"/>
      <c r="H112" s="211"/>
      <c r="I112" s="211"/>
      <c r="J112" s="211"/>
      <c r="K112" s="211"/>
      <c r="L112" s="211"/>
      <c r="M112" s="211"/>
      <c r="N112" s="212"/>
    </row>
    <row r="113" spans="1:4" x14ac:dyDescent="0.35">
      <c r="A113" s="10"/>
      <c r="B113" s="10"/>
      <c r="C113" s="10"/>
      <c r="D113" s="10"/>
    </row>
  </sheetData>
  <sheetProtection algorithmName="SHA-512" hashValue="gZpcHaqgfX+8WB3SazTEc7DZtfeU1iRFNvjxf9GlpEtVCLbU9RU2iVxlB7ilcQVRuFixt34L04JcSzvDii1gWw==" saltValue="TA5gZv8s3iHFMLtVeGswxg==" spinCount="100000" sheet="1" objects="1" scenarios="1"/>
  <mergeCells count="72">
    <mergeCell ref="A4:N5"/>
    <mergeCell ref="A6:N13"/>
    <mergeCell ref="A15:D15"/>
    <mergeCell ref="E15:N15"/>
    <mergeCell ref="A17:D17"/>
    <mergeCell ref="A16:N16"/>
    <mergeCell ref="A14:N14"/>
    <mergeCell ref="E44:N46"/>
    <mergeCell ref="E20:N26"/>
    <mergeCell ref="A20:D26"/>
    <mergeCell ref="A44:D46"/>
    <mergeCell ref="E17:N17"/>
    <mergeCell ref="E18:N19"/>
    <mergeCell ref="A18:D19"/>
    <mergeCell ref="A31:D33"/>
    <mergeCell ref="E34:N39"/>
    <mergeCell ref="E31:N33"/>
    <mergeCell ref="A30:N30"/>
    <mergeCell ref="A34:D39"/>
    <mergeCell ref="A40:D43"/>
    <mergeCell ref="E27:N29"/>
    <mergeCell ref="A27:D29"/>
    <mergeCell ref="E81:N87"/>
    <mergeCell ref="A47:D50"/>
    <mergeCell ref="A71:D72"/>
    <mergeCell ref="E71:N72"/>
    <mergeCell ref="A73:D73"/>
    <mergeCell ref="E73:N73"/>
    <mergeCell ref="A64:D67"/>
    <mergeCell ref="E64:N67"/>
    <mergeCell ref="A68:D70"/>
    <mergeCell ref="E68:N70"/>
    <mergeCell ref="E51:N59"/>
    <mergeCell ref="A51:D59"/>
    <mergeCell ref="A60:D63"/>
    <mergeCell ref="E60:N63"/>
    <mergeCell ref="A93:N93"/>
    <mergeCell ref="A94:N94"/>
    <mergeCell ref="A96:D96"/>
    <mergeCell ref="E96:N96"/>
    <mergeCell ref="E40:N43"/>
    <mergeCell ref="A88:D89"/>
    <mergeCell ref="E88:N89"/>
    <mergeCell ref="A90:D92"/>
    <mergeCell ref="E90:N92"/>
    <mergeCell ref="E47:N50"/>
    <mergeCell ref="A74:N74"/>
    <mergeCell ref="A75:D77"/>
    <mergeCell ref="E75:N77"/>
    <mergeCell ref="A78:D80"/>
    <mergeCell ref="E78:N80"/>
    <mergeCell ref="A81:D87"/>
    <mergeCell ref="A103:D103"/>
    <mergeCell ref="E103:N103"/>
    <mergeCell ref="A95:D95"/>
    <mergeCell ref="E95:N95"/>
    <mergeCell ref="A97:D97"/>
    <mergeCell ref="E97:N97"/>
    <mergeCell ref="A98:D100"/>
    <mergeCell ref="E98:N100"/>
    <mergeCell ref="A101:D102"/>
    <mergeCell ref="E101:N102"/>
    <mergeCell ref="A109:D111"/>
    <mergeCell ref="E109:N111"/>
    <mergeCell ref="A112:D112"/>
    <mergeCell ref="E112:N112"/>
    <mergeCell ref="A104:D104"/>
    <mergeCell ref="E104:N104"/>
    <mergeCell ref="A105:D105"/>
    <mergeCell ref="E105:N105"/>
    <mergeCell ref="A106:D108"/>
    <mergeCell ref="E106:N108"/>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02960-1290-4141-8494-EA87F519B8D9}">
  <dimension ref="A3:O67"/>
  <sheetViews>
    <sheetView showGridLines="0" workbookViewId="0">
      <selection activeCell="T55" sqref="T55"/>
    </sheetView>
  </sheetViews>
  <sheetFormatPr defaultRowHeight="14.5" x14ac:dyDescent="0.35"/>
  <sheetData>
    <row r="3" spans="1:15" ht="15" thickBot="1" x14ac:dyDescent="0.4"/>
    <row r="4" spans="1:15" ht="19" thickBot="1" x14ac:dyDescent="0.5">
      <c r="A4" s="330" t="s">
        <v>142</v>
      </c>
      <c r="B4" s="331"/>
      <c r="C4" s="331"/>
      <c r="D4" s="331"/>
      <c r="E4" s="331"/>
      <c r="F4" s="331"/>
      <c r="G4" s="331"/>
      <c r="H4" s="331"/>
      <c r="I4" s="331"/>
      <c r="J4" s="331"/>
      <c r="K4" s="331"/>
      <c r="L4" s="331"/>
      <c r="M4" s="331"/>
      <c r="N4" s="331"/>
      <c r="O4" s="332"/>
    </row>
    <row r="5" spans="1:15" x14ac:dyDescent="0.35">
      <c r="A5" s="333" t="s">
        <v>143</v>
      </c>
      <c r="B5" s="334"/>
      <c r="C5" s="334"/>
      <c r="D5" s="334"/>
      <c r="E5" s="334"/>
      <c r="F5" s="334"/>
      <c r="G5" s="334"/>
      <c r="H5" s="334"/>
      <c r="I5" s="334"/>
      <c r="J5" s="334"/>
      <c r="K5" s="334"/>
      <c r="L5" s="334"/>
      <c r="M5" s="334"/>
      <c r="N5" s="334"/>
      <c r="O5" s="335"/>
    </row>
    <row r="6" spans="1:15" x14ac:dyDescent="0.35">
      <c r="A6" s="336"/>
      <c r="B6" s="337"/>
      <c r="C6" s="337"/>
      <c r="D6" s="337"/>
      <c r="E6" s="337"/>
      <c r="F6" s="337"/>
      <c r="G6" s="337"/>
      <c r="H6" s="337"/>
      <c r="I6" s="337"/>
      <c r="J6" s="337"/>
      <c r="K6" s="337"/>
      <c r="L6" s="337"/>
      <c r="M6" s="337"/>
      <c r="N6" s="337"/>
      <c r="O6" s="338"/>
    </row>
    <row r="7" spans="1:15" x14ac:dyDescent="0.35">
      <c r="A7" s="336"/>
      <c r="B7" s="337"/>
      <c r="C7" s="337"/>
      <c r="D7" s="337"/>
      <c r="E7" s="337"/>
      <c r="F7" s="337"/>
      <c r="G7" s="337"/>
      <c r="H7" s="337"/>
      <c r="I7" s="337"/>
      <c r="J7" s="337"/>
      <c r="K7" s="337"/>
      <c r="L7" s="337"/>
      <c r="M7" s="337"/>
      <c r="N7" s="337"/>
      <c r="O7" s="338"/>
    </row>
    <row r="8" spans="1:15" ht="15" thickBot="1" x14ac:dyDescent="0.4">
      <c r="A8" s="339"/>
      <c r="B8" s="340"/>
      <c r="C8" s="340"/>
      <c r="D8" s="340"/>
      <c r="E8" s="340"/>
      <c r="F8" s="340"/>
      <c r="G8" s="340"/>
      <c r="H8" s="340"/>
      <c r="I8" s="340"/>
      <c r="J8" s="340"/>
      <c r="K8" s="340"/>
      <c r="L8" s="340"/>
      <c r="M8" s="340"/>
      <c r="N8" s="340"/>
      <c r="O8" s="341"/>
    </row>
    <row r="9" spans="1:15" x14ac:dyDescent="0.35">
      <c r="A9" s="342" t="s">
        <v>144</v>
      </c>
      <c r="B9" s="343"/>
      <c r="C9" s="343"/>
      <c r="D9" s="343"/>
      <c r="E9" s="343"/>
      <c r="F9" s="343"/>
      <c r="G9" s="343"/>
      <c r="H9" s="343"/>
      <c r="I9" s="343"/>
      <c r="J9" s="343"/>
      <c r="K9" s="343"/>
      <c r="L9" s="343"/>
      <c r="M9" s="343"/>
      <c r="N9" s="343"/>
      <c r="O9" s="344"/>
    </row>
    <row r="10" spans="1:15" ht="15" thickBot="1" x14ac:dyDescent="0.4">
      <c r="A10" s="1"/>
      <c r="B10" s="2"/>
      <c r="C10" s="2"/>
      <c r="D10" s="2"/>
      <c r="E10" s="2"/>
      <c r="F10" s="2"/>
      <c r="G10" s="2"/>
      <c r="H10" s="2"/>
      <c r="I10" s="2"/>
      <c r="J10" s="2"/>
      <c r="K10" s="2"/>
      <c r="L10" s="2"/>
      <c r="M10" s="2"/>
      <c r="N10" s="2"/>
      <c r="O10" s="3"/>
    </row>
    <row r="11" spans="1:15" ht="15" customHeight="1" x14ac:dyDescent="0.35">
      <c r="A11" s="1"/>
      <c r="B11" s="272" t="s">
        <v>145</v>
      </c>
      <c r="C11" s="273"/>
      <c r="D11" s="348" t="s">
        <v>146</v>
      </c>
      <c r="E11" s="273" t="s">
        <v>147</v>
      </c>
      <c r="F11" s="273"/>
      <c r="G11" s="273"/>
      <c r="H11" s="348" t="s">
        <v>148</v>
      </c>
      <c r="I11" s="273" t="s">
        <v>149</v>
      </c>
      <c r="J11" s="273"/>
      <c r="K11" s="276"/>
      <c r="L11" s="2"/>
      <c r="M11" s="2"/>
      <c r="N11" s="2"/>
      <c r="O11" s="3"/>
    </row>
    <row r="12" spans="1:15" x14ac:dyDescent="0.35">
      <c r="A12" s="1"/>
      <c r="B12" s="260"/>
      <c r="C12" s="244"/>
      <c r="D12" s="349"/>
      <c r="E12" s="244"/>
      <c r="F12" s="244"/>
      <c r="G12" s="244"/>
      <c r="H12" s="349"/>
      <c r="I12" s="244"/>
      <c r="J12" s="244"/>
      <c r="K12" s="245"/>
      <c r="L12" s="2"/>
      <c r="M12" s="2"/>
      <c r="N12" s="2"/>
      <c r="O12" s="3"/>
    </row>
    <row r="13" spans="1:15" x14ac:dyDescent="0.35">
      <c r="A13" s="1"/>
      <c r="B13" s="260"/>
      <c r="C13" s="244"/>
      <c r="D13" s="349"/>
      <c r="E13" s="244"/>
      <c r="F13" s="244"/>
      <c r="G13" s="244"/>
      <c r="H13" s="349"/>
      <c r="I13" s="244"/>
      <c r="J13" s="244"/>
      <c r="K13" s="245"/>
      <c r="L13" s="2"/>
      <c r="M13" s="2"/>
      <c r="N13" s="2"/>
      <c r="O13" s="3"/>
    </row>
    <row r="14" spans="1:15" x14ac:dyDescent="0.35">
      <c r="A14" s="1"/>
      <c r="B14" s="260"/>
      <c r="C14" s="244"/>
      <c r="D14" s="349"/>
      <c r="E14" s="244"/>
      <c r="F14" s="244"/>
      <c r="G14" s="244"/>
      <c r="H14" s="349"/>
      <c r="I14" s="244"/>
      <c r="J14" s="244"/>
      <c r="K14" s="245"/>
      <c r="L14" s="2"/>
      <c r="M14" s="2"/>
      <c r="N14" s="2"/>
      <c r="O14" s="3"/>
    </row>
    <row r="15" spans="1:15" x14ac:dyDescent="0.35">
      <c r="A15" s="1"/>
      <c r="B15" s="260"/>
      <c r="C15" s="244"/>
      <c r="D15" s="349"/>
      <c r="E15" s="244"/>
      <c r="F15" s="244"/>
      <c r="G15" s="244"/>
      <c r="H15" s="349"/>
      <c r="I15" s="244"/>
      <c r="J15" s="244"/>
      <c r="K15" s="245"/>
      <c r="L15" s="2"/>
      <c r="M15" s="2"/>
      <c r="N15" s="2"/>
      <c r="O15" s="3"/>
    </row>
    <row r="16" spans="1:15" x14ac:dyDescent="0.35">
      <c r="A16" s="1"/>
      <c r="B16" s="260"/>
      <c r="C16" s="244"/>
      <c r="D16" s="349"/>
      <c r="E16" s="244"/>
      <c r="F16" s="244"/>
      <c r="G16" s="244"/>
      <c r="H16" s="349"/>
      <c r="I16" s="244"/>
      <c r="J16" s="244"/>
      <c r="K16" s="245"/>
      <c r="L16" s="2"/>
      <c r="M16" s="2"/>
      <c r="N16" s="2"/>
      <c r="O16" s="3"/>
    </row>
    <row r="17" spans="1:15" x14ac:dyDescent="0.35">
      <c r="A17" s="1"/>
      <c r="B17" s="260"/>
      <c r="C17" s="244"/>
      <c r="D17" s="349"/>
      <c r="E17" s="244"/>
      <c r="F17" s="244"/>
      <c r="G17" s="244"/>
      <c r="H17" s="349"/>
      <c r="I17" s="244"/>
      <c r="J17" s="244"/>
      <c r="K17" s="245"/>
      <c r="L17" s="2"/>
      <c r="M17" s="2"/>
      <c r="N17" s="2"/>
      <c r="O17" s="3"/>
    </row>
    <row r="18" spans="1:15" x14ac:dyDescent="0.35">
      <c r="A18" s="1"/>
      <c r="B18" s="260"/>
      <c r="C18" s="244"/>
      <c r="D18" s="349"/>
      <c r="E18" s="244"/>
      <c r="F18" s="244"/>
      <c r="G18" s="244"/>
      <c r="H18" s="349"/>
      <c r="I18" s="244"/>
      <c r="J18" s="244"/>
      <c r="K18" s="245"/>
      <c r="L18" s="2"/>
      <c r="M18" s="2"/>
      <c r="N18" s="2"/>
      <c r="O18" s="3"/>
    </row>
    <row r="19" spans="1:15" ht="15" thickBot="1" x14ac:dyDescent="0.4">
      <c r="A19" s="1"/>
      <c r="B19" s="329"/>
      <c r="C19" s="307"/>
      <c r="D19" s="350"/>
      <c r="E19" s="307"/>
      <c r="F19" s="307"/>
      <c r="G19" s="307"/>
      <c r="H19" s="350"/>
      <c r="I19" s="307"/>
      <c r="J19" s="307"/>
      <c r="K19" s="308"/>
      <c r="L19" s="2"/>
      <c r="M19" s="2"/>
      <c r="N19" s="2"/>
      <c r="O19" s="3"/>
    </row>
    <row r="20" spans="1:15" x14ac:dyDescent="0.35">
      <c r="A20" s="11"/>
      <c r="B20" s="12"/>
      <c r="C20" s="12"/>
      <c r="D20" s="12"/>
      <c r="E20" s="12"/>
      <c r="F20" s="12"/>
      <c r="G20" s="12"/>
      <c r="H20" s="12"/>
      <c r="I20" s="12"/>
      <c r="J20" s="12"/>
      <c r="K20" s="12"/>
      <c r="L20" s="12"/>
      <c r="M20" s="12"/>
      <c r="N20" s="12"/>
      <c r="O20" s="13"/>
    </row>
    <row r="21" spans="1:15" x14ac:dyDescent="0.35">
      <c r="A21" s="345" t="s">
        <v>150</v>
      </c>
      <c r="B21" s="346"/>
      <c r="C21" s="346"/>
      <c r="D21" s="346"/>
      <c r="E21" s="346"/>
      <c r="F21" s="346"/>
      <c r="G21" s="346"/>
      <c r="H21" s="346"/>
      <c r="I21" s="346"/>
      <c r="J21" s="346"/>
      <c r="K21" s="346"/>
      <c r="L21" s="346"/>
      <c r="M21" s="346"/>
      <c r="N21" s="346"/>
      <c r="O21" s="347"/>
    </row>
    <row r="22" spans="1:15" ht="15" thickBot="1" x14ac:dyDescent="0.4">
      <c r="A22" s="1"/>
      <c r="B22" s="2"/>
      <c r="C22" s="2"/>
      <c r="D22" s="2"/>
      <c r="E22" s="2"/>
      <c r="F22" s="2"/>
      <c r="G22" s="2"/>
      <c r="H22" s="2"/>
      <c r="I22" s="2"/>
      <c r="J22" s="2"/>
      <c r="K22" s="2"/>
      <c r="L22" s="2"/>
      <c r="M22" s="2"/>
      <c r="N22" s="2"/>
      <c r="O22" s="3"/>
    </row>
    <row r="23" spans="1:15" ht="15" customHeight="1" x14ac:dyDescent="0.35">
      <c r="A23" s="1"/>
      <c r="B23" s="272" t="s">
        <v>145</v>
      </c>
      <c r="C23" s="273"/>
      <c r="D23" s="273" t="s">
        <v>146</v>
      </c>
      <c r="E23" s="273" t="s">
        <v>151</v>
      </c>
      <c r="F23" s="273"/>
      <c r="G23" s="273"/>
      <c r="H23" s="273" t="s">
        <v>148</v>
      </c>
      <c r="I23" s="273" t="s">
        <v>149</v>
      </c>
      <c r="J23" s="273"/>
      <c r="K23" s="276"/>
      <c r="L23" s="2"/>
      <c r="M23" s="2"/>
      <c r="N23" s="2"/>
      <c r="O23" s="3"/>
    </row>
    <row r="24" spans="1:15" x14ac:dyDescent="0.35">
      <c r="A24" s="1"/>
      <c r="B24" s="260"/>
      <c r="C24" s="244"/>
      <c r="D24" s="244"/>
      <c r="E24" s="244"/>
      <c r="F24" s="244"/>
      <c r="G24" s="244"/>
      <c r="H24" s="244"/>
      <c r="I24" s="244"/>
      <c r="J24" s="244"/>
      <c r="K24" s="245"/>
      <c r="L24" s="2"/>
      <c r="M24" s="2"/>
      <c r="N24" s="2"/>
      <c r="O24" s="3"/>
    </row>
    <row r="25" spans="1:15" x14ac:dyDescent="0.35">
      <c r="A25" s="1"/>
      <c r="B25" s="260"/>
      <c r="C25" s="244"/>
      <c r="D25" s="244"/>
      <c r="E25" s="244"/>
      <c r="F25" s="244"/>
      <c r="G25" s="244"/>
      <c r="H25" s="244"/>
      <c r="I25" s="244"/>
      <c r="J25" s="244"/>
      <c r="K25" s="245"/>
      <c r="L25" s="2"/>
      <c r="M25" s="2"/>
      <c r="N25" s="2"/>
      <c r="O25" s="3"/>
    </row>
    <row r="26" spans="1:15" x14ac:dyDescent="0.35">
      <c r="A26" s="1"/>
      <c r="B26" s="260"/>
      <c r="C26" s="244"/>
      <c r="D26" s="244"/>
      <c r="E26" s="244"/>
      <c r="F26" s="244"/>
      <c r="G26" s="244"/>
      <c r="H26" s="244"/>
      <c r="I26" s="244"/>
      <c r="J26" s="244"/>
      <c r="K26" s="245"/>
      <c r="L26" s="2"/>
      <c r="M26" s="2"/>
      <c r="N26" s="2"/>
      <c r="O26" s="3"/>
    </row>
    <row r="27" spans="1:15" x14ac:dyDescent="0.35">
      <c r="A27" s="1"/>
      <c r="B27" s="260"/>
      <c r="C27" s="244"/>
      <c r="D27" s="244"/>
      <c r="E27" s="244"/>
      <c r="F27" s="244"/>
      <c r="G27" s="244"/>
      <c r="H27" s="244"/>
      <c r="I27" s="244"/>
      <c r="J27" s="244"/>
      <c r="K27" s="245"/>
      <c r="L27" s="2"/>
      <c r="M27" s="2"/>
      <c r="N27" s="2"/>
      <c r="O27" s="3"/>
    </row>
    <row r="28" spans="1:15" x14ac:dyDescent="0.35">
      <c r="A28" s="1"/>
      <c r="B28" s="260"/>
      <c r="C28" s="244"/>
      <c r="D28" s="244"/>
      <c r="E28" s="244"/>
      <c r="F28" s="244"/>
      <c r="G28" s="244"/>
      <c r="H28" s="244"/>
      <c r="I28" s="244"/>
      <c r="J28" s="244"/>
      <c r="K28" s="245"/>
      <c r="L28" s="2"/>
      <c r="M28" s="2"/>
      <c r="N28" s="2"/>
      <c r="O28" s="3"/>
    </row>
    <row r="29" spans="1:15" x14ac:dyDescent="0.35">
      <c r="A29" s="1"/>
      <c r="B29" s="260"/>
      <c r="C29" s="244"/>
      <c r="D29" s="244"/>
      <c r="E29" s="244"/>
      <c r="F29" s="244"/>
      <c r="G29" s="244"/>
      <c r="H29" s="244"/>
      <c r="I29" s="244"/>
      <c r="J29" s="244"/>
      <c r="K29" s="245"/>
      <c r="L29" s="2"/>
      <c r="M29" s="2"/>
      <c r="N29" s="2"/>
      <c r="O29" s="3"/>
    </row>
    <row r="30" spans="1:15" ht="15" thickBot="1" x14ac:dyDescent="0.4">
      <c r="A30" s="1"/>
      <c r="B30" s="329"/>
      <c r="C30" s="307"/>
      <c r="D30" s="307"/>
      <c r="E30" s="307"/>
      <c r="F30" s="307"/>
      <c r="G30" s="307"/>
      <c r="H30" s="307"/>
      <c r="I30" s="307"/>
      <c r="J30" s="307"/>
      <c r="K30" s="308"/>
      <c r="L30" s="2"/>
      <c r="M30" s="2"/>
      <c r="N30" s="2"/>
      <c r="O30" s="3"/>
    </row>
    <row r="31" spans="1:15" ht="15" thickBot="1" x14ac:dyDescent="0.4">
      <c r="A31" s="4"/>
      <c r="B31" s="5"/>
      <c r="C31" s="5"/>
      <c r="D31" s="5"/>
      <c r="E31" s="5"/>
      <c r="F31" s="5"/>
      <c r="G31" s="5"/>
      <c r="H31" s="5"/>
      <c r="I31" s="5"/>
      <c r="J31" s="5"/>
      <c r="K31" s="5"/>
      <c r="L31" s="5"/>
      <c r="M31" s="5"/>
      <c r="N31" s="5"/>
      <c r="O31" s="6"/>
    </row>
    <row r="32" spans="1:15" ht="15" thickBot="1" x14ac:dyDescent="0.4">
      <c r="A32" s="320" t="s">
        <v>152</v>
      </c>
      <c r="B32" s="321"/>
      <c r="C32" s="321"/>
      <c r="D32" s="321"/>
      <c r="E32" s="321"/>
      <c r="F32" s="321"/>
      <c r="G32" s="321"/>
      <c r="H32" s="321"/>
      <c r="I32" s="321"/>
      <c r="J32" s="321"/>
      <c r="K32" s="321"/>
      <c r="L32" s="321"/>
      <c r="M32" s="321"/>
      <c r="N32" s="321"/>
      <c r="O32" s="322"/>
    </row>
    <row r="33" spans="1:15" ht="15.75" customHeight="1" x14ac:dyDescent="0.35">
      <c r="A33" s="312" t="s">
        <v>153</v>
      </c>
      <c r="B33" s="313"/>
      <c r="C33" s="313"/>
      <c r="D33" s="313"/>
      <c r="E33" s="313"/>
      <c r="F33" s="313"/>
      <c r="G33" s="313"/>
      <c r="H33" s="313"/>
      <c r="I33" s="313"/>
      <c r="J33" s="313"/>
      <c r="K33" s="313"/>
      <c r="L33" s="313"/>
      <c r="M33" s="313"/>
      <c r="N33" s="313"/>
      <c r="O33" s="314"/>
    </row>
    <row r="34" spans="1:15" ht="15.75" customHeight="1" x14ac:dyDescent="0.35">
      <c r="A34" s="309"/>
      <c r="B34" s="310"/>
      <c r="C34" s="310"/>
      <c r="D34" s="310"/>
      <c r="E34" s="310"/>
      <c r="F34" s="310"/>
      <c r="G34" s="310"/>
      <c r="H34" s="310"/>
      <c r="I34" s="310"/>
      <c r="J34" s="310"/>
      <c r="K34" s="310"/>
      <c r="L34" s="310"/>
      <c r="M34" s="310"/>
      <c r="N34" s="310"/>
      <c r="O34" s="311"/>
    </row>
    <row r="35" spans="1:15" ht="15.75" customHeight="1" x14ac:dyDescent="0.35">
      <c r="A35" s="309"/>
      <c r="B35" s="310"/>
      <c r="C35" s="310"/>
      <c r="D35" s="310"/>
      <c r="E35" s="310"/>
      <c r="F35" s="310"/>
      <c r="G35" s="310"/>
      <c r="H35" s="310"/>
      <c r="I35" s="310"/>
      <c r="J35" s="310"/>
      <c r="K35" s="310"/>
      <c r="L35" s="310"/>
      <c r="M35" s="310"/>
      <c r="N35" s="310"/>
      <c r="O35" s="311"/>
    </row>
    <row r="36" spans="1:15" ht="15.75" customHeight="1" x14ac:dyDescent="0.35">
      <c r="A36" s="309"/>
      <c r="B36" s="310"/>
      <c r="C36" s="310"/>
      <c r="D36" s="310"/>
      <c r="E36" s="310"/>
      <c r="F36" s="310"/>
      <c r="G36" s="310"/>
      <c r="H36" s="310"/>
      <c r="I36" s="310"/>
      <c r="J36" s="310"/>
      <c r="K36" s="310"/>
      <c r="L36" s="310"/>
      <c r="M36" s="310"/>
      <c r="N36" s="310"/>
      <c r="O36" s="311"/>
    </row>
    <row r="37" spans="1:15" ht="15.75" customHeight="1" x14ac:dyDescent="0.35">
      <c r="A37" s="309"/>
      <c r="B37" s="310"/>
      <c r="C37" s="310"/>
      <c r="D37" s="310"/>
      <c r="E37" s="310"/>
      <c r="F37" s="310"/>
      <c r="G37" s="310"/>
      <c r="H37" s="310"/>
      <c r="I37" s="310"/>
      <c r="J37" s="310"/>
      <c r="K37" s="310"/>
      <c r="L37" s="310"/>
      <c r="M37" s="310"/>
      <c r="N37" s="310"/>
      <c r="O37" s="311"/>
    </row>
    <row r="38" spans="1:15" ht="15.75" customHeight="1" x14ac:dyDescent="0.35">
      <c r="A38" s="309" t="s">
        <v>154</v>
      </c>
      <c r="B38" s="310"/>
      <c r="C38" s="310"/>
      <c r="D38" s="310"/>
      <c r="E38" s="310"/>
      <c r="F38" s="310"/>
      <c r="G38" s="310"/>
      <c r="H38" s="310"/>
      <c r="I38" s="310"/>
      <c r="J38" s="310"/>
      <c r="K38" s="310"/>
      <c r="L38" s="310"/>
      <c r="M38" s="310"/>
      <c r="N38" s="310"/>
      <c r="O38" s="311"/>
    </row>
    <row r="39" spans="1:15" ht="15.75" customHeight="1" x14ac:dyDescent="0.35">
      <c r="A39" s="309"/>
      <c r="B39" s="310"/>
      <c r="C39" s="310"/>
      <c r="D39" s="310"/>
      <c r="E39" s="310"/>
      <c r="F39" s="310"/>
      <c r="G39" s="310"/>
      <c r="H39" s="310"/>
      <c r="I39" s="310"/>
      <c r="J39" s="310"/>
      <c r="K39" s="310"/>
      <c r="L39" s="310"/>
      <c r="M39" s="310"/>
      <c r="N39" s="310"/>
      <c r="O39" s="311"/>
    </row>
    <row r="40" spans="1:15" ht="15.75" customHeight="1" x14ac:dyDescent="0.35">
      <c r="A40" s="323"/>
      <c r="B40" s="324"/>
      <c r="C40" s="324"/>
      <c r="D40" s="324"/>
      <c r="E40" s="324"/>
      <c r="F40" s="324"/>
      <c r="G40" s="324"/>
      <c r="H40" s="324"/>
      <c r="I40" s="324"/>
      <c r="J40" s="324"/>
      <c r="K40" s="324"/>
      <c r="L40" s="324"/>
      <c r="M40" s="324"/>
      <c r="N40" s="324"/>
      <c r="O40" s="325"/>
    </row>
    <row r="41" spans="1:15" ht="15.75" customHeight="1" x14ac:dyDescent="0.35">
      <c r="A41" s="323"/>
      <c r="B41" s="324"/>
      <c r="C41" s="324"/>
      <c r="D41" s="324"/>
      <c r="E41" s="324"/>
      <c r="F41" s="324"/>
      <c r="G41" s="324"/>
      <c r="H41" s="324"/>
      <c r="I41" s="324"/>
      <c r="J41" s="324"/>
      <c r="K41" s="324"/>
      <c r="L41" s="324"/>
      <c r="M41" s="324"/>
      <c r="N41" s="324"/>
      <c r="O41" s="325"/>
    </row>
    <row r="42" spans="1:15" ht="15" thickBot="1" x14ac:dyDescent="0.4">
      <c r="A42" s="326"/>
      <c r="B42" s="327"/>
      <c r="C42" s="327"/>
      <c r="D42" s="327"/>
      <c r="E42" s="327"/>
      <c r="F42" s="327"/>
      <c r="G42" s="327"/>
      <c r="H42" s="327"/>
      <c r="I42" s="327"/>
      <c r="J42" s="327"/>
      <c r="K42" s="327"/>
      <c r="L42" s="327"/>
      <c r="M42" s="327"/>
      <c r="N42" s="327"/>
      <c r="O42" s="328"/>
    </row>
    <row r="43" spans="1:15" ht="15" thickBot="1" x14ac:dyDescent="0.4">
      <c r="A43" s="351" t="s">
        <v>155</v>
      </c>
      <c r="B43" s="352"/>
      <c r="C43" s="352"/>
      <c r="D43" s="352"/>
      <c r="E43" s="352"/>
      <c r="F43" s="352"/>
      <c r="G43" s="352"/>
      <c r="H43" s="352"/>
      <c r="I43" s="352"/>
      <c r="J43" s="352"/>
      <c r="K43" s="352"/>
      <c r="L43" s="352"/>
      <c r="M43" s="352"/>
      <c r="N43" s="352"/>
      <c r="O43" s="353"/>
    </row>
    <row r="44" spans="1:15" x14ac:dyDescent="0.35">
      <c r="A44" s="312" t="s">
        <v>156</v>
      </c>
      <c r="B44" s="313"/>
      <c r="C44" s="313"/>
      <c r="D44" s="313"/>
      <c r="E44" s="313"/>
      <c r="F44" s="313"/>
      <c r="G44" s="313"/>
      <c r="H44" s="313"/>
      <c r="I44" s="313"/>
      <c r="J44" s="313"/>
      <c r="K44" s="313"/>
      <c r="L44" s="313"/>
      <c r="M44" s="313"/>
      <c r="N44" s="313"/>
      <c r="O44" s="314"/>
    </row>
    <row r="45" spans="1:15" x14ac:dyDescent="0.35">
      <c r="A45" s="14" t="s">
        <v>36</v>
      </c>
      <c r="B45" s="315" t="s">
        <v>157</v>
      </c>
      <c r="C45" s="315"/>
      <c r="D45" s="315"/>
      <c r="E45" s="315"/>
      <c r="F45" s="315"/>
      <c r="G45" s="315"/>
      <c r="H45" s="315"/>
      <c r="I45" s="315"/>
      <c r="J45" s="315"/>
      <c r="K45" s="315"/>
      <c r="L45" s="315"/>
      <c r="M45" s="315"/>
      <c r="N45" s="315"/>
      <c r="O45" s="316"/>
    </row>
    <row r="46" spans="1:15" x14ac:dyDescent="0.35">
      <c r="A46" s="319" t="s">
        <v>37</v>
      </c>
      <c r="B46" s="310" t="s">
        <v>158</v>
      </c>
      <c r="C46" s="310"/>
      <c r="D46" s="310"/>
      <c r="E46" s="310"/>
      <c r="F46" s="310"/>
      <c r="G46" s="310"/>
      <c r="H46" s="310"/>
      <c r="I46" s="310"/>
      <c r="J46" s="310"/>
      <c r="K46" s="310"/>
      <c r="L46" s="310"/>
      <c r="M46" s="310"/>
      <c r="N46" s="310"/>
      <c r="O46" s="311"/>
    </row>
    <row r="47" spans="1:15" x14ac:dyDescent="0.35">
      <c r="A47" s="319"/>
      <c r="B47" s="310"/>
      <c r="C47" s="310"/>
      <c r="D47" s="310"/>
      <c r="E47" s="310"/>
      <c r="F47" s="310"/>
      <c r="G47" s="310"/>
      <c r="H47" s="310"/>
      <c r="I47" s="310"/>
      <c r="J47" s="310"/>
      <c r="K47" s="310"/>
      <c r="L47" s="310"/>
      <c r="M47" s="310"/>
      <c r="N47" s="310"/>
      <c r="O47" s="311"/>
    </row>
    <row r="48" spans="1:15" x14ac:dyDescent="0.35">
      <c r="A48" s="319"/>
      <c r="B48" s="310"/>
      <c r="C48" s="310"/>
      <c r="D48" s="310"/>
      <c r="E48" s="310"/>
      <c r="F48" s="310"/>
      <c r="G48" s="310"/>
      <c r="H48" s="310"/>
      <c r="I48" s="310"/>
      <c r="J48" s="310"/>
      <c r="K48" s="310"/>
      <c r="L48" s="310"/>
      <c r="M48" s="310"/>
      <c r="N48" s="310"/>
      <c r="O48" s="311"/>
    </row>
    <row r="49" spans="1:15" x14ac:dyDescent="0.35">
      <c r="A49" s="319"/>
      <c r="B49" s="310"/>
      <c r="C49" s="310"/>
      <c r="D49" s="310"/>
      <c r="E49" s="310"/>
      <c r="F49" s="310"/>
      <c r="G49" s="310"/>
      <c r="H49" s="310"/>
      <c r="I49" s="310"/>
      <c r="J49" s="310"/>
      <c r="K49" s="310"/>
      <c r="L49" s="310"/>
      <c r="M49" s="310"/>
      <c r="N49" s="310"/>
      <c r="O49" s="311"/>
    </row>
    <row r="50" spans="1:15" x14ac:dyDescent="0.35">
      <c r="A50" s="319" t="s">
        <v>38</v>
      </c>
      <c r="B50" s="310" t="s">
        <v>159</v>
      </c>
      <c r="C50" s="310"/>
      <c r="D50" s="310"/>
      <c r="E50" s="310"/>
      <c r="F50" s="310"/>
      <c r="G50" s="310"/>
      <c r="H50" s="310"/>
      <c r="I50" s="310"/>
      <c r="J50" s="310"/>
      <c r="K50" s="310"/>
      <c r="L50" s="310"/>
      <c r="M50" s="310"/>
      <c r="N50" s="310"/>
      <c r="O50" s="311"/>
    </row>
    <row r="51" spans="1:15" x14ac:dyDescent="0.35">
      <c r="A51" s="319"/>
      <c r="B51" s="310"/>
      <c r="C51" s="310"/>
      <c r="D51" s="310"/>
      <c r="E51" s="310"/>
      <c r="F51" s="310"/>
      <c r="G51" s="310"/>
      <c r="H51" s="310"/>
      <c r="I51" s="310"/>
      <c r="J51" s="310"/>
      <c r="K51" s="310"/>
      <c r="L51" s="310"/>
      <c r="M51" s="310"/>
      <c r="N51" s="310"/>
      <c r="O51" s="311"/>
    </row>
    <row r="52" spans="1:15" x14ac:dyDescent="0.35">
      <c r="A52" s="319"/>
      <c r="B52" s="310"/>
      <c r="C52" s="310"/>
      <c r="D52" s="310"/>
      <c r="E52" s="310"/>
      <c r="F52" s="310"/>
      <c r="G52" s="310"/>
      <c r="H52" s="310"/>
      <c r="I52" s="310"/>
      <c r="J52" s="310"/>
      <c r="K52" s="310"/>
      <c r="L52" s="310"/>
      <c r="M52" s="310"/>
      <c r="N52" s="310"/>
      <c r="O52" s="311"/>
    </row>
    <row r="53" spans="1:15" ht="15" customHeight="1" x14ac:dyDescent="0.35">
      <c r="A53" s="319"/>
      <c r="B53" s="310"/>
      <c r="C53" s="310"/>
      <c r="D53" s="310"/>
      <c r="E53" s="310"/>
      <c r="F53" s="310"/>
      <c r="G53" s="310"/>
      <c r="H53" s="310"/>
      <c r="I53" s="310"/>
      <c r="J53" s="310"/>
      <c r="K53" s="310"/>
      <c r="L53" s="310"/>
      <c r="M53" s="310"/>
      <c r="N53" s="310"/>
      <c r="O53" s="311"/>
    </row>
    <row r="54" spans="1:15" ht="15" customHeight="1" x14ac:dyDescent="0.35">
      <c r="A54" s="319" t="s">
        <v>39</v>
      </c>
      <c r="B54" s="310" t="s">
        <v>160</v>
      </c>
      <c r="C54" s="310"/>
      <c r="D54" s="310"/>
      <c r="E54" s="310"/>
      <c r="F54" s="310"/>
      <c r="G54" s="310"/>
      <c r="H54" s="310"/>
      <c r="I54" s="310"/>
      <c r="J54" s="310"/>
      <c r="K54" s="310"/>
      <c r="L54" s="310"/>
      <c r="M54" s="310"/>
      <c r="N54" s="310"/>
      <c r="O54" s="311"/>
    </row>
    <row r="55" spans="1:15" x14ac:dyDescent="0.35">
      <c r="A55" s="319"/>
      <c r="B55" s="310"/>
      <c r="C55" s="310"/>
      <c r="D55" s="310"/>
      <c r="E55" s="310"/>
      <c r="F55" s="310"/>
      <c r="G55" s="310"/>
      <c r="H55" s="310"/>
      <c r="I55" s="310"/>
      <c r="J55" s="310"/>
      <c r="K55" s="310"/>
      <c r="L55" s="310"/>
      <c r="M55" s="310"/>
      <c r="N55" s="310"/>
      <c r="O55" s="311"/>
    </row>
    <row r="56" spans="1:15" x14ac:dyDescent="0.35">
      <c r="A56" s="319"/>
      <c r="B56" s="310"/>
      <c r="C56" s="310"/>
      <c r="D56" s="310"/>
      <c r="E56" s="310"/>
      <c r="F56" s="310"/>
      <c r="G56" s="310"/>
      <c r="H56" s="310"/>
      <c r="I56" s="310"/>
      <c r="J56" s="310"/>
      <c r="K56" s="310"/>
      <c r="L56" s="310"/>
      <c r="M56" s="310"/>
      <c r="N56" s="310"/>
      <c r="O56" s="311"/>
    </row>
    <row r="57" spans="1:15" x14ac:dyDescent="0.35">
      <c r="A57" s="319"/>
      <c r="B57" s="310"/>
      <c r="C57" s="310"/>
      <c r="D57" s="310"/>
      <c r="E57" s="310"/>
      <c r="F57" s="310"/>
      <c r="G57" s="310"/>
      <c r="H57" s="310"/>
      <c r="I57" s="310"/>
      <c r="J57" s="310"/>
      <c r="K57" s="310"/>
      <c r="L57" s="310"/>
      <c r="M57" s="310"/>
      <c r="N57" s="310"/>
      <c r="O57" s="311"/>
    </row>
    <row r="58" spans="1:15" x14ac:dyDescent="0.35">
      <c r="A58" s="319" t="s">
        <v>40</v>
      </c>
      <c r="B58" s="317" t="s">
        <v>161</v>
      </c>
      <c r="C58" s="317"/>
      <c r="D58" s="317"/>
      <c r="E58" s="317"/>
      <c r="F58" s="317"/>
      <c r="G58" s="317"/>
      <c r="H58" s="317"/>
      <c r="I58" s="317"/>
      <c r="J58" s="317"/>
      <c r="K58" s="317"/>
      <c r="L58" s="317"/>
      <c r="M58" s="317"/>
      <c r="N58" s="317"/>
      <c r="O58" s="318"/>
    </row>
    <row r="59" spans="1:15" x14ac:dyDescent="0.35">
      <c r="A59" s="319"/>
      <c r="B59" s="317"/>
      <c r="C59" s="317"/>
      <c r="D59" s="317"/>
      <c r="E59" s="317"/>
      <c r="F59" s="317"/>
      <c r="G59" s="317"/>
      <c r="H59" s="317"/>
      <c r="I59" s="317"/>
      <c r="J59" s="317"/>
      <c r="K59" s="317"/>
      <c r="L59" s="317"/>
      <c r="M59" s="317"/>
      <c r="N59" s="317"/>
      <c r="O59" s="318"/>
    </row>
    <row r="60" spans="1:15" x14ac:dyDescent="0.35">
      <c r="A60" s="309" t="s">
        <v>162</v>
      </c>
      <c r="B60" s="310"/>
      <c r="C60" s="310"/>
      <c r="D60" s="310"/>
      <c r="E60" s="310"/>
      <c r="F60" s="310"/>
      <c r="G60" s="310"/>
      <c r="H60" s="310"/>
      <c r="I60" s="310"/>
      <c r="J60" s="310"/>
      <c r="K60" s="310"/>
      <c r="L60" s="310"/>
      <c r="M60" s="310"/>
      <c r="N60" s="310"/>
      <c r="O60" s="311"/>
    </row>
    <row r="61" spans="1:15" x14ac:dyDescent="0.35">
      <c r="A61" s="309"/>
      <c r="B61" s="310"/>
      <c r="C61" s="310"/>
      <c r="D61" s="310"/>
      <c r="E61" s="310"/>
      <c r="F61" s="310"/>
      <c r="G61" s="310"/>
      <c r="H61" s="310"/>
      <c r="I61" s="310"/>
      <c r="J61" s="310"/>
      <c r="K61" s="310"/>
      <c r="L61" s="310"/>
      <c r="M61" s="310"/>
      <c r="N61" s="310"/>
      <c r="O61" s="311"/>
    </row>
    <row r="62" spans="1:15" x14ac:dyDescent="0.35">
      <c r="A62" s="309"/>
      <c r="B62" s="310"/>
      <c r="C62" s="310"/>
      <c r="D62" s="310"/>
      <c r="E62" s="310"/>
      <c r="F62" s="310"/>
      <c r="G62" s="310"/>
      <c r="H62" s="310"/>
      <c r="I62" s="310"/>
      <c r="J62" s="310"/>
      <c r="K62" s="310"/>
      <c r="L62" s="310"/>
      <c r="M62" s="310"/>
      <c r="N62" s="310"/>
      <c r="O62" s="311"/>
    </row>
    <row r="63" spans="1:15" x14ac:dyDescent="0.35">
      <c r="A63" s="309"/>
      <c r="B63" s="310"/>
      <c r="C63" s="310"/>
      <c r="D63" s="310"/>
      <c r="E63" s="310"/>
      <c r="F63" s="310"/>
      <c r="G63" s="310"/>
      <c r="H63" s="310"/>
      <c r="I63" s="310"/>
      <c r="J63" s="310"/>
      <c r="K63" s="310"/>
      <c r="L63" s="310"/>
      <c r="M63" s="310"/>
      <c r="N63" s="310"/>
      <c r="O63" s="311"/>
    </row>
    <row r="64" spans="1:15" ht="15" customHeight="1" x14ac:dyDescent="0.35">
      <c r="A64" s="309" t="s">
        <v>163</v>
      </c>
      <c r="B64" s="310"/>
      <c r="C64" s="310"/>
      <c r="D64" s="310"/>
      <c r="E64" s="310"/>
      <c r="F64" s="310"/>
      <c r="G64" s="310"/>
      <c r="H64" s="310"/>
      <c r="I64" s="310"/>
      <c r="J64" s="310"/>
      <c r="K64" s="310"/>
      <c r="L64" s="310"/>
      <c r="M64" s="310"/>
      <c r="N64" s="310"/>
      <c r="O64" s="311"/>
    </row>
    <row r="65" spans="1:15" ht="15" customHeight="1" x14ac:dyDescent="0.35">
      <c r="A65" s="309"/>
      <c r="B65" s="310"/>
      <c r="C65" s="310"/>
      <c r="D65" s="310"/>
      <c r="E65" s="310"/>
      <c r="F65" s="310"/>
      <c r="G65" s="310"/>
      <c r="H65" s="310"/>
      <c r="I65" s="310"/>
      <c r="J65" s="310"/>
      <c r="K65" s="310"/>
      <c r="L65" s="310"/>
      <c r="M65" s="310"/>
      <c r="N65" s="310"/>
      <c r="O65" s="311"/>
    </row>
    <row r="66" spans="1:15" x14ac:dyDescent="0.35">
      <c r="A66" s="309"/>
      <c r="B66" s="310"/>
      <c r="C66" s="310"/>
      <c r="D66" s="310"/>
      <c r="E66" s="310"/>
      <c r="F66" s="310"/>
      <c r="G66" s="310"/>
      <c r="H66" s="310"/>
      <c r="I66" s="310"/>
      <c r="J66" s="310"/>
      <c r="K66" s="310"/>
      <c r="L66" s="310"/>
      <c r="M66" s="310"/>
      <c r="N66" s="310"/>
      <c r="O66" s="311"/>
    </row>
    <row r="67" spans="1:15" ht="15" thickBot="1" x14ac:dyDescent="0.4">
      <c r="A67" s="326"/>
      <c r="B67" s="327"/>
      <c r="C67" s="327"/>
      <c r="D67" s="327"/>
      <c r="E67" s="327"/>
      <c r="F67" s="327"/>
      <c r="G67" s="327"/>
      <c r="H67" s="327"/>
      <c r="I67" s="327"/>
      <c r="J67" s="327"/>
      <c r="K67" s="327"/>
      <c r="L67" s="327"/>
      <c r="M67" s="327"/>
      <c r="N67" s="327"/>
      <c r="O67" s="328"/>
    </row>
  </sheetData>
  <sheetProtection algorithmName="SHA-512" hashValue="iKg+ATsRef2Ramv5mu6ADBtdPQkH0PkOdcMnIAbmtOeCDSy2SjssduFALRiyW88inFw38KoH80J0B+X4G4RGeA==" saltValue="nBOKstGBXHIGZgaH24qvcA==" spinCount="100000" sheet="1" objects="1" scenarios="1"/>
  <mergeCells count="30">
    <mergeCell ref="A64:O67"/>
    <mergeCell ref="A43:O43"/>
    <mergeCell ref="A46:A49"/>
    <mergeCell ref="B50:O53"/>
    <mergeCell ref="A50:A53"/>
    <mergeCell ref="B54:O57"/>
    <mergeCell ref="A54:A57"/>
    <mergeCell ref="A4:O4"/>
    <mergeCell ref="A5:O8"/>
    <mergeCell ref="A9:O9"/>
    <mergeCell ref="A21:O21"/>
    <mergeCell ref="H11:H19"/>
    <mergeCell ref="D11:D19"/>
    <mergeCell ref="B11:C19"/>
    <mergeCell ref="E11:G19"/>
    <mergeCell ref="I11:K19"/>
    <mergeCell ref="I23:K30"/>
    <mergeCell ref="A60:O63"/>
    <mergeCell ref="A44:O44"/>
    <mergeCell ref="B45:O45"/>
    <mergeCell ref="B46:O49"/>
    <mergeCell ref="B58:O59"/>
    <mergeCell ref="A58:A59"/>
    <mergeCell ref="A32:O32"/>
    <mergeCell ref="A33:O37"/>
    <mergeCell ref="A38:O42"/>
    <mergeCell ref="B23:C30"/>
    <mergeCell ref="D23:D30"/>
    <mergeCell ref="H23:H30"/>
    <mergeCell ref="E23:G30"/>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18" ma:contentTypeDescription="Vytvoří nový dokument" ma:contentTypeScope="" ma:versionID="572d65f0f0c20b23c51f580b16f81933">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53cf47a0b04078e3ea423e531a39ceae"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Koment_x00e1__x0159_ xmlns="94c73014-2d47-4464-8eda-064c5291faa3" xsi:nil="true"/>
    <_ip_UnifiedCompliancePolicyUIAction xmlns="http://schemas.microsoft.com/sharepoint/v3" xsi:nil="true"/>
    <Odkaz xmlns="94c73014-2d47-4464-8eda-064c5291faa3">
      <Url xsi:nil="true"/>
      <Description xsi:nil="true"/>
    </Odkaz>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documentManagement>
</p:properties>
</file>

<file path=customXml/itemProps1.xml><?xml version="1.0" encoding="utf-8"?>
<ds:datastoreItem xmlns:ds="http://schemas.openxmlformats.org/officeDocument/2006/customXml" ds:itemID="{8FB896A5-E113-4DB9-9056-B9415119F0B7}">
  <ds:schemaRefs>
    <ds:schemaRef ds:uri="http://schemas.microsoft.com/sharepoint/v3/contenttype/forms"/>
  </ds:schemaRefs>
</ds:datastoreItem>
</file>

<file path=customXml/itemProps2.xml><?xml version="1.0" encoding="utf-8"?>
<ds:datastoreItem xmlns:ds="http://schemas.openxmlformats.org/officeDocument/2006/customXml" ds:itemID="{4338CCA0-C601-4375-8CC9-1E6DD7D53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CC6E99-D2B5-47AB-B2F4-9AEF027F2EB4}">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sharepoint/v3"/>
    <ds:schemaRef ds:uri="http://schemas.microsoft.com/office/infopath/2007/PartnerControls"/>
    <ds:schemaRef ds:uri="0ccbd45e-a229-4bce-9265-cc4149b21652"/>
    <ds:schemaRef ds:uri="94c73014-2d47-4464-8eda-064c5291faa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Formulář</vt:lpstr>
      <vt:lpstr>Pokyny pro vyplnění</vt:lpstr>
      <vt:lpstr>Metodika Osobních nákladů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Superuser</cp:lastModifiedBy>
  <cp:revision/>
  <dcterms:created xsi:type="dcterms:W3CDTF">2022-05-04T10:32:05Z</dcterms:created>
  <dcterms:modified xsi:type="dcterms:W3CDTF">2024-01-22T11:31:42Z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